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ít Vodrážka\Desktop\"/>
    </mc:Choice>
  </mc:AlternateContent>
  <xr:revisionPtr revIDLastSave="0" documentId="13_ncr:1_{E03115BE-C305-4A59-B61F-D8FDCDFC043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Přebor SVZ ČR k 78.výr.osvoboz." sheetId="1" r:id="rId1"/>
    <sheet name="List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23" i="1" l="1"/>
  <c r="AC23" i="1" s="1"/>
  <c r="V19" i="1"/>
  <c r="AC19" i="1" s="1"/>
  <c r="V16" i="1"/>
  <c r="AC16" i="1" s="1"/>
  <c r="V25" i="1"/>
  <c r="AC25" i="1" s="1"/>
  <c r="V21" i="1"/>
  <c r="AC21" i="1" s="1"/>
  <c r="V20" i="1"/>
  <c r="AC20" i="1" s="1"/>
  <c r="V27" i="1"/>
  <c r="AC27" i="1" s="1"/>
  <c r="V28" i="1"/>
  <c r="AC28" i="1" s="1"/>
  <c r="V29" i="1"/>
  <c r="AC29" i="1" s="1"/>
  <c r="V30" i="1"/>
  <c r="AC30" i="1" s="1"/>
  <c r="V31" i="1"/>
  <c r="AC31" i="1" s="1"/>
  <c r="V32" i="1"/>
  <c r="AC32" i="1" s="1"/>
  <c r="V33" i="1"/>
  <c r="AC33" i="1" s="1"/>
  <c r="V34" i="1"/>
  <c r="AC34" i="1" s="1"/>
  <c r="V35" i="1"/>
  <c r="V36" i="1"/>
  <c r="V37" i="1"/>
  <c r="AC37" i="1" s="1"/>
  <c r="V38" i="1"/>
  <c r="AC38" i="1" s="1"/>
  <c r="V39" i="1"/>
  <c r="AC39" i="1" s="1"/>
  <c r="V40" i="1"/>
  <c r="AC40" i="1" s="1"/>
  <c r="V41" i="1"/>
  <c r="AC41" i="1" s="1"/>
  <c r="V42" i="1"/>
  <c r="AC42" i="1" s="1"/>
  <c r="V43" i="1"/>
  <c r="AC43" i="1" s="1"/>
  <c r="V44" i="1"/>
  <c r="AC44" i="1" s="1"/>
  <c r="V45" i="1"/>
  <c r="AC45" i="1" s="1"/>
  <c r="V46" i="1"/>
  <c r="AC46" i="1" s="1"/>
  <c r="V47" i="1"/>
  <c r="V48" i="1"/>
  <c r="AC48" i="1" s="1"/>
  <c r="V49" i="1"/>
  <c r="AC49" i="1" s="1"/>
  <c r="V50" i="1"/>
  <c r="AC50" i="1" s="1"/>
  <c r="V51" i="1"/>
  <c r="AC51" i="1" s="1"/>
  <c r="V52" i="1"/>
  <c r="AC52" i="1" s="1"/>
  <c r="V53" i="1"/>
  <c r="AC53" i="1" s="1"/>
  <c r="V54" i="1"/>
  <c r="AC54" i="1" s="1"/>
  <c r="V55" i="1"/>
  <c r="AC55" i="1" s="1"/>
  <c r="V56" i="1"/>
  <c r="AC56" i="1" s="1"/>
  <c r="V57" i="1"/>
  <c r="AC57" i="1" s="1"/>
  <c r="V58" i="1"/>
  <c r="AC58" i="1" s="1"/>
  <c r="V59" i="1"/>
  <c r="AC59" i="1" s="1"/>
  <c r="V60" i="1"/>
  <c r="AC60" i="1" s="1"/>
  <c r="V61" i="1"/>
  <c r="AC61" i="1" s="1"/>
  <c r="V62" i="1"/>
  <c r="AC62" i="1" s="1"/>
  <c r="V63" i="1"/>
  <c r="AC63" i="1" s="1"/>
  <c r="V64" i="1"/>
  <c r="AC64" i="1" s="1"/>
  <c r="V65" i="1"/>
  <c r="AC65" i="1" s="1"/>
  <c r="V66" i="1"/>
  <c r="AC66" i="1" s="1"/>
  <c r="V67" i="1"/>
  <c r="AC67" i="1" s="1"/>
  <c r="V68" i="1"/>
  <c r="AC68" i="1" s="1"/>
  <c r="V69" i="1"/>
  <c r="AC69" i="1" s="1"/>
  <c r="V70" i="1"/>
  <c r="AC70" i="1" s="1"/>
  <c r="V71" i="1"/>
  <c r="AC71" i="1" s="1"/>
  <c r="V72" i="1"/>
  <c r="AC72" i="1" s="1"/>
  <c r="V73" i="1"/>
  <c r="AC73" i="1" s="1"/>
  <c r="V74" i="1"/>
  <c r="AC74" i="1" s="1"/>
  <c r="V75" i="1"/>
  <c r="AC75" i="1" s="1"/>
  <c r="V76" i="1"/>
  <c r="AC76" i="1" s="1"/>
  <c r="V77" i="1"/>
  <c r="AC77" i="1" s="1"/>
  <c r="V78" i="1"/>
  <c r="AC78" i="1" s="1"/>
  <c r="V79" i="1"/>
  <c r="AC79" i="1" s="1"/>
  <c r="V80" i="1"/>
  <c r="AC80" i="1" s="1"/>
  <c r="V81" i="1"/>
  <c r="AC81" i="1" s="1"/>
  <c r="V82" i="1"/>
  <c r="AC82" i="1" s="1"/>
  <c r="V83" i="1"/>
  <c r="AC83" i="1" s="1"/>
  <c r="V84" i="1"/>
  <c r="AC84" i="1" s="1"/>
  <c r="V85" i="1"/>
  <c r="AC85" i="1" s="1"/>
  <c r="V86" i="1"/>
  <c r="AC86" i="1" s="1"/>
  <c r="V87" i="1"/>
  <c r="AC87" i="1" s="1"/>
  <c r="V88" i="1"/>
  <c r="AC88" i="1" s="1"/>
  <c r="V89" i="1"/>
  <c r="AC89" i="1" s="1"/>
  <c r="V90" i="1"/>
  <c r="AC90" i="1" s="1"/>
  <c r="V91" i="1"/>
  <c r="AC91" i="1" s="1"/>
  <c r="V92" i="1"/>
  <c r="AC92" i="1" s="1"/>
  <c r="V93" i="1"/>
  <c r="AC93" i="1" s="1"/>
  <c r="V94" i="1"/>
  <c r="AC94" i="1" s="1"/>
  <c r="V95" i="1"/>
  <c r="AC95" i="1" s="1"/>
  <c r="V96" i="1"/>
  <c r="AC96" i="1" s="1"/>
  <c r="V97" i="1"/>
  <c r="AC97" i="1" s="1"/>
  <c r="V98" i="1"/>
  <c r="AC98" i="1" s="1"/>
  <c r="V99" i="1"/>
  <c r="AC99" i="1" s="1"/>
  <c r="V100" i="1"/>
  <c r="AC100" i="1" s="1"/>
  <c r="V26" i="1"/>
  <c r="AC26" i="1" s="1"/>
  <c r="V24" i="1"/>
  <c r="AC24" i="1" s="1"/>
  <c r="V17" i="1"/>
  <c r="AC17" i="1" s="1"/>
  <c r="V22" i="1"/>
  <c r="AC22" i="1" s="1"/>
  <c r="V18" i="1"/>
  <c r="AC18" i="1" s="1"/>
  <c r="J91" i="1"/>
  <c r="AB91" i="1" s="1"/>
  <c r="Y91" i="1"/>
  <c r="J92" i="1"/>
  <c r="AB92" i="1" s="1"/>
  <c r="Y92" i="1"/>
  <c r="Z92" i="1" s="1"/>
  <c r="J93" i="1"/>
  <c r="AB93" i="1" s="1"/>
  <c r="Y93" i="1"/>
  <c r="J94" i="1"/>
  <c r="AB94" i="1" s="1"/>
  <c r="Y94" i="1"/>
  <c r="J95" i="1"/>
  <c r="AB95" i="1" s="1"/>
  <c r="Y95" i="1"/>
  <c r="J96" i="1"/>
  <c r="AB96" i="1" s="1"/>
  <c r="Y96" i="1"/>
  <c r="J97" i="1"/>
  <c r="AB97" i="1" s="1"/>
  <c r="Y97" i="1"/>
  <c r="J98" i="1"/>
  <c r="AB98" i="1" s="1"/>
  <c r="Y98" i="1"/>
  <c r="J99" i="1"/>
  <c r="AB99" i="1" s="1"/>
  <c r="Y99" i="1"/>
  <c r="J100" i="1"/>
  <c r="Y100" i="1"/>
  <c r="J26" i="1"/>
  <c r="AB26" i="1" s="1"/>
  <c r="J24" i="1"/>
  <c r="AB24" i="1" s="1"/>
  <c r="J17" i="1"/>
  <c r="AB17" i="1" s="1"/>
  <c r="J22" i="1"/>
  <c r="J23" i="1"/>
  <c r="AB23" i="1" s="1"/>
  <c r="J19" i="1"/>
  <c r="AB19" i="1" s="1"/>
  <c r="J16" i="1"/>
  <c r="AB16" i="1" s="1"/>
  <c r="J25" i="1"/>
  <c r="AB25" i="1" s="1"/>
  <c r="J21" i="1"/>
  <c r="AB21" i="1" s="1"/>
  <c r="J20" i="1"/>
  <c r="J27" i="1"/>
  <c r="AB27" i="1" s="1"/>
  <c r="J28" i="1"/>
  <c r="AB28" i="1" s="1"/>
  <c r="J29" i="1"/>
  <c r="J30" i="1"/>
  <c r="AB30" i="1" s="1"/>
  <c r="J31" i="1"/>
  <c r="AB31" i="1" s="1"/>
  <c r="J32" i="1"/>
  <c r="AB32" i="1" s="1"/>
  <c r="J33" i="1"/>
  <c r="J34" i="1"/>
  <c r="AB34" i="1" s="1"/>
  <c r="J35" i="1"/>
  <c r="AB35" i="1" s="1"/>
  <c r="J36" i="1"/>
  <c r="AB36" i="1" s="1"/>
  <c r="J37" i="1"/>
  <c r="AB37" i="1" s="1"/>
  <c r="J38" i="1"/>
  <c r="AB38" i="1" s="1"/>
  <c r="J39" i="1"/>
  <c r="AB39" i="1" s="1"/>
  <c r="J40" i="1"/>
  <c r="AB40" i="1" s="1"/>
  <c r="J41" i="1"/>
  <c r="AB41" i="1" s="1"/>
  <c r="J42" i="1"/>
  <c r="AB42" i="1" s="1"/>
  <c r="J43" i="1"/>
  <c r="AB43" i="1" s="1"/>
  <c r="J44" i="1"/>
  <c r="AB44" i="1" s="1"/>
  <c r="J45" i="1"/>
  <c r="J46" i="1"/>
  <c r="AB46" i="1" s="1"/>
  <c r="J47" i="1"/>
  <c r="AB47" i="1" s="1"/>
  <c r="J48" i="1"/>
  <c r="AB48" i="1" s="1"/>
  <c r="J49" i="1"/>
  <c r="AB49" i="1" s="1"/>
  <c r="J50" i="1"/>
  <c r="AB50" i="1" s="1"/>
  <c r="J51" i="1"/>
  <c r="AB51" i="1" s="1"/>
  <c r="J52" i="1"/>
  <c r="AB52" i="1" s="1"/>
  <c r="J53" i="1"/>
  <c r="AB53" i="1" s="1"/>
  <c r="J54" i="1"/>
  <c r="AB54" i="1" s="1"/>
  <c r="J55" i="1"/>
  <c r="AB55" i="1" s="1"/>
  <c r="J56" i="1"/>
  <c r="J57" i="1"/>
  <c r="AB57" i="1" s="1"/>
  <c r="J58" i="1"/>
  <c r="AB58" i="1" s="1"/>
  <c r="J59" i="1"/>
  <c r="AB59" i="1" s="1"/>
  <c r="J60" i="1"/>
  <c r="AB60" i="1" s="1"/>
  <c r="J61" i="1"/>
  <c r="AB61" i="1" s="1"/>
  <c r="J62" i="1"/>
  <c r="AB62" i="1" s="1"/>
  <c r="J63" i="1"/>
  <c r="AB63" i="1" s="1"/>
  <c r="J64" i="1"/>
  <c r="AB64" i="1" s="1"/>
  <c r="J65" i="1"/>
  <c r="AB65" i="1" s="1"/>
  <c r="J66" i="1"/>
  <c r="J67" i="1"/>
  <c r="AB67" i="1" s="1"/>
  <c r="J68" i="1"/>
  <c r="AB68" i="1" s="1"/>
  <c r="J69" i="1"/>
  <c r="AB69" i="1" s="1"/>
  <c r="J70" i="1"/>
  <c r="AB70" i="1" s="1"/>
  <c r="J71" i="1"/>
  <c r="AB71" i="1" s="1"/>
  <c r="J72" i="1"/>
  <c r="AB72" i="1" s="1"/>
  <c r="J73" i="1"/>
  <c r="AB73" i="1" s="1"/>
  <c r="J74" i="1"/>
  <c r="AB74" i="1" s="1"/>
  <c r="J75" i="1"/>
  <c r="AB75" i="1" s="1"/>
  <c r="J76" i="1"/>
  <c r="AB76" i="1" s="1"/>
  <c r="J77" i="1"/>
  <c r="AB77" i="1" s="1"/>
  <c r="J78" i="1"/>
  <c r="J79" i="1"/>
  <c r="J80" i="1"/>
  <c r="AB80" i="1" s="1"/>
  <c r="J81" i="1"/>
  <c r="AB81" i="1" s="1"/>
  <c r="J82" i="1"/>
  <c r="AB82" i="1" s="1"/>
  <c r="J83" i="1"/>
  <c r="AB83" i="1" s="1"/>
  <c r="J84" i="1"/>
  <c r="AB84" i="1" s="1"/>
  <c r="J85" i="1"/>
  <c r="AB85" i="1" s="1"/>
  <c r="J86" i="1"/>
  <c r="AB86" i="1" s="1"/>
  <c r="J87" i="1"/>
  <c r="AB87" i="1" s="1"/>
  <c r="J88" i="1"/>
  <c r="AB88" i="1" s="1"/>
  <c r="J89" i="1"/>
  <c r="AB89" i="1" s="1"/>
  <c r="J90" i="1"/>
  <c r="J18" i="1"/>
  <c r="AB18" i="1" s="1"/>
  <c r="Y18" i="1"/>
  <c r="Y26" i="1"/>
  <c r="Y24" i="1"/>
  <c r="Y17" i="1"/>
  <c r="Y22" i="1"/>
  <c r="Y23" i="1"/>
  <c r="Y19" i="1"/>
  <c r="Y16" i="1"/>
  <c r="Y25" i="1"/>
  <c r="Y21" i="1"/>
  <c r="Y20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Z40" i="1" s="1"/>
  <c r="Y41" i="1"/>
  <c r="Y42" i="1"/>
  <c r="Y43" i="1"/>
  <c r="Y44" i="1"/>
  <c r="Y45" i="1"/>
  <c r="Y46" i="1"/>
  <c r="Y47" i="1"/>
  <c r="Y48" i="1"/>
  <c r="Y49" i="1"/>
  <c r="Y50" i="1"/>
  <c r="Y51" i="1"/>
  <c r="Y52" i="1"/>
  <c r="Z52" i="1" s="1"/>
  <c r="Y53" i="1"/>
  <c r="Y54" i="1"/>
  <c r="Y55" i="1"/>
  <c r="Z55" i="1" s="1"/>
  <c r="Y56" i="1"/>
  <c r="Y57" i="1"/>
  <c r="Y58" i="1"/>
  <c r="Y59" i="1"/>
  <c r="Z59" i="1"/>
  <c r="Y60" i="1"/>
  <c r="Z60" i="1" s="1"/>
  <c r="Y61" i="1"/>
  <c r="Y62" i="1"/>
  <c r="Y63" i="1"/>
  <c r="Y64" i="1"/>
  <c r="Y65" i="1"/>
  <c r="Y66" i="1"/>
  <c r="Y67" i="1"/>
  <c r="Y68" i="1"/>
  <c r="Y69" i="1"/>
  <c r="Y70" i="1"/>
  <c r="Y71" i="1"/>
  <c r="Z71" i="1" s="1"/>
  <c r="Y72" i="1"/>
  <c r="Y73" i="1"/>
  <c r="Y74" i="1"/>
  <c r="Y75" i="1"/>
  <c r="Y76" i="1"/>
  <c r="Y77" i="1"/>
  <c r="Y78" i="1"/>
  <c r="Y79" i="1"/>
  <c r="Y80" i="1"/>
  <c r="Y81" i="1"/>
  <c r="Y82" i="1"/>
  <c r="Y83" i="1"/>
  <c r="Y84" i="1"/>
  <c r="Y85" i="1"/>
  <c r="Y86" i="1"/>
  <c r="Y87" i="1"/>
  <c r="Y88" i="1"/>
  <c r="Y89" i="1"/>
  <c r="Y90" i="1"/>
  <c r="Z96" i="1"/>
  <c r="Z93" i="1"/>
  <c r="Z23" i="1" l="1"/>
  <c r="Z19" i="1"/>
  <c r="Z45" i="1"/>
  <c r="AB45" i="1"/>
  <c r="Z22" i="1"/>
  <c r="AB22" i="1"/>
  <c r="Z81" i="1"/>
  <c r="Z74" i="1"/>
  <c r="Z88" i="1"/>
  <c r="Z69" i="1"/>
  <c r="Z62" i="1"/>
  <c r="Z79" i="1"/>
  <c r="AB79" i="1"/>
  <c r="Z29" i="1"/>
  <c r="AB29" i="1"/>
  <c r="Z36" i="1"/>
  <c r="AC36" i="1"/>
  <c r="Z98" i="1"/>
  <c r="Z76" i="1"/>
  <c r="Z50" i="1"/>
  <c r="Z42" i="1"/>
  <c r="Z30" i="1"/>
  <c r="Z90" i="1"/>
  <c r="AB90" i="1"/>
  <c r="Z78" i="1"/>
  <c r="AB78" i="1"/>
  <c r="Z66" i="1"/>
  <c r="AB66" i="1"/>
  <c r="Z31" i="1"/>
  <c r="Z25" i="1"/>
  <c r="Z91" i="1"/>
  <c r="Z47" i="1"/>
  <c r="AC47" i="1"/>
  <c r="Z35" i="1"/>
  <c r="AC35" i="1"/>
  <c r="Z56" i="1"/>
  <c r="AB56" i="1"/>
  <c r="Z33" i="1"/>
  <c r="AB33" i="1"/>
  <c r="Z20" i="1"/>
  <c r="AB20" i="1"/>
  <c r="Z100" i="1"/>
  <c r="AB100" i="1"/>
  <c r="Z75" i="1"/>
  <c r="Z44" i="1"/>
  <c r="Z16" i="1"/>
  <c r="Z49" i="1"/>
  <c r="Z27" i="1"/>
  <c r="Z94" i="1"/>
  <c r="Z37" i="1"/>
  <c r="Z21" i="1"/>
  <c r="Z53" i="1"/>
  <c r="Z41" i="1"/>
  <c r="Z83" i="1"/>
  <c r="Z99" i="1"/>
  <c r="Z51" i="1"/>
  <c r="Z34" i="1"/>
  <c r="Z97" i="1"/>
  <c r="Z82" i="1"/>
  <c r="Z28" i="1"/>
  <c r="Z70" i="1"/>
  <c r="Z89" i="1"/>
  <c r="Z68" i="1"/>
  <c r="Z57" i="1"/>
  <c r="Z46" i="1"/>
  <c r="Z95" i="1"/>
  <c r="Z67" i="1"/>
  <c r="Z77" i="1"/>
  <c r="Z43" i="1"/>
  <c r="Z54" i="1"/>
  <c r="Z32" i="1"/>
  <c r="Z85" i="1"/>
  <c r="Z87" i="1"/>
  <c r="Z65" i="1"/>
  <c r="Z63" i="1"/>
  <c r="Z86" i="1"/>
  <c r="Z64" i="1"/>
  <c r="Z73" i="1"/>
  <c r="Z72" i="1"/>
  <c r="Z61" i="1"/>
  <c r="Z84" i="1"/>
  <c r="Z39" i="1"/>
  <c r="Z38" i="1"/>
  <c r="Z48" i="1"/>
  <c r="Z80" i="1"/>
  <c r="Z58" i="1"/>
  <c r="Z18" i="1"/>
  <c r="Z24" i="1"/>
  <c r="Z26" i="1"/>
  <c r="Z17" i="1"/>
  <c r="AA73" i="1" l="1"/>
  <c r="AA28" i="1"/>
  <c r="AA64" i="1"/>
  <c r="AA46" i="1"/>
  <c r="AA59" i="1"/>
  <c r="AA40" i="1"/>
  <c r="AA51" i="1"/>
  <c r="AA89" i="1"/>
  <c r="AA17" i="1"/>
  <c r="AA70" i="1"/>
  <c r="AA82" i="1"/>
  <c r="AA57" i="1"/>
  <c r="AA62" i="1"/>
  <c r="AA79" i="1"/>
  <c r="AA99" i="1"/>
  <c r="AA18" i="1"/>
  <c r="AA33" i="1"/>
  <c r="AA43" i="1"/>
  <c r="AA25" i="1"/>
  <c r="AA49" i="1"/>
  <c r="AA53" i="1"/>
  <c r="AA67" i="1"/>
  <c r="AA42" i="1"/>
  <c r="AA80" i="1"/>
  <c r="AA91" i="1"/>
  <c r="AA20" i="1"/>
  <c r="AA84" i="1"/>
  <c r="AA81" i="1"/>
  <c r="AA19" i="1"/>
  <c r="AA85" i="1"/>
  <c r="AA90" i="1"/>
  <c r="AA61" i="1"/>
  <c r="AA100" i="1"/>
  <c r="AA66" i="1"/>
  <c r="AA87" i="1"/>
  <c r="AA76" i="1"/>
  <c r="AA72" i="1"/>
  <c r="AA65" i="1"/>
  <c r="AA52" i="1"/>
  <c r="AA41" i="1"/>
  <c r="AA32" i="1"/>
  <c r="AA55" i="1"/>
  <c r="AA63" i="1"/>
  <c r="AA54" i="1"/>
  <c r="AA37" i="1"/>
  <c r="AA94" i="1"/>
  <c r="AA98" i="1"/>
  <c r="AA36" i="1"/>
  <c r="AA74" i="1"/>
  <c r="AA48" i="1"/>
  <c r="AA97" i="1"/>
  <c r="AA22" i="1"/>
  <c r="AA68" i="1"/>
  <c r="AA93" i="1"/>
  <c r="AA96" i="1"/>
  <c r="AA77" i="1"/>
  <c r="AA60" i="1"/>
  <c r="AA71" i="1"/>
  <c r="AA24" i="1"/>
  <c r="AA75" i="1"/>
  <c r="AA16" i="1"/>
  <c r="AA44" i="1"/>
  <c r="AA92" i="1"/>
  <c r="AA83" i="1"/>
  <c r="AA31" i="1"/>
  <c r="AA38" i="1"/>
  <c r="AA95" i="1"/>
  <c r="AA78" i="1"/>
  <c r="AA30" i="1"/>
  <c r="AA58" i="1"/>
  <c r="AA39" i="1"/>
  <c r="AA86" i="1"/>
  <c r="AA29" i="1"/>
  <c r="AA23" i="1"/>
  <c r="AA69" i="1"/>
  <c r="AA26" i="1"/>
  <c r="AA56" i="1"/>
  <c r="AA45" i="1"/>
  <c r="AA21" i="1"/>
  <c r="AA27" i="1"/>
  <c r="AA35" i="1"/>
  <c r="AA34" i="1"/>
  <c r="AA50" i="1"/>
  <c r="AA47" i="1"/>
  <c r="AA88" i="1"/>
</calcChain>
</file>

<file path=xl/sharedStrings.xml><?xml version="1.0" encoding="utf-8"?>
<sst xmlns="http://schemas.openxmlformats.org/spreadsheetml/2006/main" count="76" uniqueCount="63">
  <si>
    <t>VÝSLEDKOVÁ  LISTINA</t>
  </si>
  <si>
    <t>Název soutěže</t>
  </si>
  <si>
    <t>Pořadatel</t>
  </si>
  <si>
    <t>Termín konání</t>
  </si>
  <si>
    <t>Místo konání</t>
  </si>
  <si>
    <t>Počet účastníků</t>
  </si>
  <si>
    <t>Hlavní rozhodčí</t>
  </si>
  <si>
    <t>Ředitel soutěže</t>
  </si>
  <si>
    <t>Příjmení, jméno</t>
  </si>
  <si>
    <t>Disciplíny</t>
  </si>
  <si>
    <t>Protesty</t>
  </si>
  <si>
    <t>Diskvalifikace</t>
  </si>
  <si>
    <t>Herní systém</t>
  </si>
  <si>
    <t>CELKEM</t>
  </si>
  <si>
    <t>BODY</t>
  </si>
  <si>
    <t>POŘADÍ</t>
  </si>
  <si>
    <t>Mířená na rychlost</t>
  </si>
  <si>
    <t>Body</t>
  </si>
  <si>
    <t>Čas</t>
  </si>
  <si>
    <t>Jednotlivci</t>
  </si>
  <si>
    <t>Ředitel soutěže: vr.</t>
  </si>
  <si>
    <t>Hlavní rozhodčí: vr.</t>
  </si>
  <si>
    <t>KVZ</t>
  </si>
  <si>
    <t>Mířená střelba z velkorážové pistole na přesnost a na rychlost</t>
  </si>
  <si>
    <t>Výsl.</t>
  </si>
  <si>
    <t>Organizátor</t>
  </si>
  <si>
    <t>SVZ ČR</t>
  </si>
  <si>
    <t>Funkcionáři soutěže:</t>
  </si>
  <si>
    <t xml:space="preserve">Předseda HK - </t>
  </si>
  <si>
    <t xml:space="preserve">Inspektor zbraní - </t>
  </si>
  <si>
    <t xml:space="preserve">Tajemník - </t>
  </si>
  <si>
    <t xml:space="preserve">Správce střelnice - </t>
  </si>
  <si>
    <t xml:space="preserve">Zdravotník - </t>
  </si>
  <si>
    <t xml:space="preserve">Ostatní rozhodčí - </t>
  </si>
  <si>
    <t>Řídící střelby -</t>
  </si>
  <si>
    <t xml:space="preserve">Terčoví rozhodčí - </t>
  </si>
  <si>
    <t>VPs 2</t>
  </si>
  <si>
    <t>VPs 6</t>
  </si>
  <si>
    <t>Terč 77 P</t>
  </si>
  <si>
    <t>Terč 135 P</t>
  </si>
  <si>
    <t>VT 135P</t>
  </si>
  <si>
    <t>VT 77P</t>
  </si>
  <si>
    <t>Přebor SVZ ČR k 80. výročí osvobození Československa, č.p. 0023</t>
  </si>
  <si>
    <t>KVZ Polná</t>
  </si>
  <si>
    <t>střelnice KVZ Polná v k.ú. Dobroutov</t>
  </si>
  <si>
    <t>Ing. Lukáš Vomela 2-289</t>
  </si>
  <si>
    <t>Vít Vodrážka 1-098</t>
  </si>
  <si>
    <t>Maštera Aleš</t>
  </si>
  <si>
    <t>Třebíč</t>
  </si>
  <si>
    <t>Polná</t>
  </si>
  <si>
    <t>Havelka Robert</t>
  </si>
  <si>
    <t>Bělohlávek Jan, Ing.</t>
  </si>
  <si>
    <t>Vodrážka Vít</t>
  </si>
  <si>
    <t>Smejkal Karel, Ing.</t>
  </si>
  <si>
    <t>Vomela Lukáš, Ing.</t>
  </si>
  <si>
    <t>Kopřiva Josef</t>
  </si>
  <si>
    <t>Smaženka František</t>
  </si>
  <si>
    <t>Doležal Milan</t>
  </si>
  <si>
    <t>Vala Zdeněk</t>
  </si>
  <si>
    <t>Foltýn Karel, Mgr.</t>
  </si>
  <si>
    <t>Foltýn Tomáš</t>
  </si>
  <si>
    <t>Zvolánek Jiří</t>
  </si>
  <si>
    <t>Celkový počet: 13 (z toho členů SVZ ČR: 13)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</si>
</sst>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name val="Arial CE"/>
      <charset val="238"/>
    </font>
    <font>
      <sz val="10"/>
      <name val="Bookman Old Style"/>
      <family val="1"/>
      <charset val="238"/>
    </font>
    <font>
      <sz val="11"/>
      <name val="Bookman Old Style"/>
      <family val="1"/>
      <charset val="238"/>
    </font>
    <font>
      <b/>
      <sz val="10"/>
      <name val="Bookman Old Style"/>
      <family val="1"/>
    </font>
    <font>
      <sz val="10"/>
      <name val="Bookman Old Style"/>
      <family val="1"/>
    </font>
    <font>
      <b/>
      <sz val="26"/>
      <name val="Bookman Old Style"/>
      <family val="1"/>
      <charset val="238"/>
    </font>
    <font>
      <sz val="26"/>
      <name val="Arial CE"/>
      <charset val="238"/>
    </font>
    <font>
      <b/>
      <sz val="8"/>
      <name val="Bookman Old Style"/>
      <family val="1"/>
      <charset val="238"/>
    </font>
    <font>
      <sz val="8"/>
      <name val="Arial CE"/>
      <charset val="238"/>
    </font>
    <font>
      <b/>
      <sz val="10"/>
      <name val="Bookman Old Style"/>
      <family val="1"/>
      <charset val="238"/>
    </font>
    <font>
      <b/>
      <sz val="12"/>
      <name val="Bookman Old Style"/>
      <family val="1"/>
    </font>
    <font>
      <b/>
      <sz val="12"/>
      <name val="Arial CE"/>
      <charset val="238"/>
    </font>
    <font>
      <b/>
      <sz val="10"/>
      <name val="Arial CE"/>
      <family val="2"/>
      <charset val="238"/>
    </font>
    <font>
      <b/>
      <sz val="10"/>
      <name val="Times New Roman CE"/>
      <family val="1"/>
      <charset val="238"/>
    </font>
    <font>
      <b/>
      <sz val="10"/>
      <name val="Arial"/>
      <family val="2"/>
      <charset val="238"/>
    </font>
    <font>
      <sz val="16"/>
      <name val="Arial CE"/>
      <charset val="238"/>
    </font>
    <font>
      <sz val="10"/>
      <color rgb="FFFF0000"/>
      <name val="Arial CE"/>
      <charset val="238"/>
    </font>
    <font>
      <b/>
      <sz val="9"/>
      <name val="Bookman Old Style"/>
      <family val="1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6" fillId="0" borderId="0" xfId="0" applyFont="1"/>
    <xf numFmtId="0" fontId="8" fillId="0" borderId="0" xfId="0" applyFont="1"/>
    <xf numFmtId="0" fontId="1" fillId="0" borderId="0" xfId="0" applyFont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5" borderId="7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0" fontId="12" fillId="6" borderId="10" xfId="0" applyFont="1" applyFill="1" applyBorder="1" applyAlignment="1">
      <alignment horizontal="center"/>
    </xf>
    <xf numFmtId="0" fontId="12" fillId="6" borderId="11" xfId="0" applyFont="1" applyFill="1" applyBorder="1" applyAlignment="1">
      <alignment horizontal="center"/>
    </xf>
    <xf numFmtId="0" fontId="3" fillId="5" borderId="14" xfId="0" applyFont="1" applyFill="1" applyBorder="1" applyAlignment="1">
      <alignment horizontal="center"/>
    </xf>
    <xf numFmtId="0" fontId="12" fillId="6" borderId="15" xfId="0" applyFont="1" applyFill="1" applyBorder="1" applyAlignment="1">
      <alignment horizontal="center"/>
    </xf>
    <xf numFmtId="0" fontId="12" fillId="5" borderId="16" xfId="0" applyFont="1" applyFill="1" applyBorder="1" applyAlignment="1">
      <alignment horizontal="center"/>
    </xf>
    <xf numFmtId="0" fontId="12" fillId="5" borderId="12" xfId="0" applyFont="1" applyFill="1" applyBorder="1" applyAlignment="1">
      <alignment horizontal="center"/>
    </xf>
    <xf numFmtId="0" fontId="12" fillId="5" borderId="17" xfId="0" applyFont="1" applyFill="1" applyBorder="1" applyAlignment="1">
      <alignment horizontal="center"/>
    </xf>
    <xf numFmtId="0" fontId="12" fillId="4" borderId="17" xfId="0" quotePrefix="1" applyFont="1" applyFill="1" applyBorder="1" applyAlignment="1">
      <alignment horizontal="center"/>
    </xf>
    <xf numFmtId="1" fontId="0" fillId="0" borderId="18" xfId="0" applyNumberFormat="1" applyBorder="1" applyAlignment="1">
      <alignment horizontal="center"/>
    </xf>
    <xf numFmtId="1" fontId="0" fillId="0" borderId="19" xfId="0" applyNumberFormat="1" applyBorder="1" applyAlignment="1">
      <alignment horizontal="center"/>
    </xf>
    <xf numFmtId="1" fontId="0" fillId="0" borderId="20" xfId="0" applyNumberFormat="1" applyBorder="1" applyAlignment="1">
      <alignment horizontal="center"/>
    </xf>
    <xf numFmtId="1" fontId="0" fillId="0" borderId="14" xfId="0" applyNumberFormat="1" applyBorder="1" applyAlignment="1">
      <alignment horizontal="center"/>
    </xf>
    <xf numFmtId="1" fontId="0" fillId="0" borderId="7" xfId="0" applyNumberFormat="1" applyBorder="1" applyAlignment="1">
      <alignment horizontal="center"/>
    </xf>
    <xf numFmtId="1" fontId="0" fillId="0" borderId="21" xfId="0" applyNumberFormat="1" applyBorder="1" applyAlignment="1">
      <alignment horizontal="center"/>
    </xf>
    <xf numFmtId="1" fontId="0" fillId="0" borderId="8" xfId="0" applyNumberFormat="1" applyBorder="1" applyAlignment="1">
      <alignment horizontal="center"/>
    </xf>
    <xf numFmtId="1" fontId="0" fillId="0" borderId="9" xfId="0" applyNumberFormat="1" applyBorder="1" applyAlignment="1">
      <alignment horizontal="center"/>
    </xf>
    <xf numFmtId="1" fontId="0" fillId="0" borderId="22" xfId="0" applyNumberFormat="1" applyBorder="1" applyAlignment="1">
      <alignment horizontal="center"/>
    </xf>
    <xf numFmtId="1" fontId="0" fillId="0" borderId="23" xfId="0" applyNumberFormat="1" applyBorder="1" applyAlignment="1">
      <alignment horizontal="center"/>
    </xf>
    <xf numFmtId="1" fontId="0" fillId="0" borderId="15" xfId="0" applyNumberFormat="1" applyBorder="1" applyAlignment="1">
      <alignment horizontal="center"/>
    </xf>
    <xf numFmtId="1" fontId="0" fillId="0" borderId="24" xfId="0" applyNumberFormat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0" fontId="16" fillId="0" borderId="0" xfId="0" applyFont="1"/>
    <xf numFmtId="0" fontId="15" fillId="0" borderId="0" xfId="0" applyFont="1" applyAlignment="1">
      <alignment horizontal="center"/>
    </xf>
    <xf numFmtId="0" fontId="3" fillId="3" borderId="21" xfId="0" applyFont="1" applyFill="1" applyBorder="1" applyAlignment="1">
      <alignment horizontal="center"/>
    </xf>
    <xf numFmtId="0" fontId="17" fillId="9" borderId="26" xfId="0" applyFont="1" applyFill="1" applyBorder="1"/>
    <xf numFmtId="0" fontId="0" fillId="0" borderId="19" xfId="0" applyBorder="1"/>
    <xf numFmtId="0" fontId="9" fillId="0" borderId="13" xfId="0" applyFont="1" applyBorder="1"/>
    <xf numFmtId="0" fontId="9" fillId="0" borderId="37" xfId="0" applyFont="1" applyBorder="1"/>
    <xf numFmtId="0" fontId="9" fillId="0" borderId="15" xfId="0" applyFont="1" applyBorder="1"/>
    <xf numFmtId="0" fontId="12" fillId="2" borderId="12" xfId="0" applyFont="1" applyFill="1" applyBorder="1" applyAlignment="1">
      <alignment horizontal="center"/>
    </xf>
    <xf numFmtId="0" fontId="12" fillId="2" borderId="17" xfId="0" applyFont="1" applyFill="1" applyBorder="1" applyAlignment="1">
      <alignment horizontal="center"/>
    </xf>
    <xf numFmtId="0" fontId="11" fillId="3" borderId="29" xfId="0" applyFont="1" applyFill="1" applyBorder="1" applyAlignment="1">
      <alignment horizontal="center"/>
    </xf>
    <xf numFmtId="0" fontId="11" fillId="3" borderId="19" xfId="0" applyFont="1" applyFill="1" applyBorder="1" applyAlignment="1">
      <alignment horizontal="center"/>
    </xf>
    <xf numFmtId="0" fontId="9" fillId="9" borderId="38" xfId="0" applyFont="1" applyFill="1" applyBorder="1"/>
    <xf numFmtId="0" fontId="3" fillId="2" borderId="40" xfId="0" applyFont="1" applyFill="1" applyBorder="1" applyAlignment="1">
      <alignment horizontal="center"/>
    </xf>
    <xf numFmtId="0" fontId="3" fillId="2" borderId="41" xfId="0" applyFont="1" applyFill="1" applyBorder="1" applyAlignment="1">
      <alignment horizontal="center"/>
    </xf>
    <xf numFmtId="0" fontId="3" fillId="2" borderId="33" xfId="0" applyFont="1" applyFill="1" applyBorder="1" applyAlignment="1">
      <alignment horizontal="center"/>
    </xf>
    <xf numFmtId="0" fontId="3" fillId="4" borderId="42" xfId="0" applyFont="1" applyFill="1" applyBorder="1" applyAlignment="1">
      <alignment horizontal="center"/>
    </xf>
    <xf numFmtId="0" fontId="3" fillId="4" borderId="33" xfId="0" applyFont="1" applyFill="1" applyBorder="1" applyAlignment="1">
      <alignment horizontal="center"/>
    </xf>
    <xf numFmtId="0" fontId="13" fillId="0" borderId="8" xfId="0" applyFont="1" applyBorder="1"/>
    <xf numFmtId="0" fontId="13" fillId="0" borderId="22" xfId="0" applyFont="1" applyBorder="1"/>
    <xf numFmtId="0" fontId="0" fillId="0" borderId="8" xfId="0" applyBorder="1"/>
    <xf numFmtId="0" fontId="13" fillId="0" borderId="24" xfId="0" applyFont="1" applyBorder="1"/>
    <xf numFmtId="0" fontId="13" fillId="0" borderId="2" xfId="0" applyFont="1" applyBorder="1"/>
    <xf numFmtId="0" fontId="0" fillId="0" borderId="24" xfId="0" applyBorder="1"/>
    <xf numFmtId="0" fontId="17" fillId="10" borderId="3" xfId="0" applyFont="1" applyFill="1" applyBorder="1"/>
    <xf numFmtId="0" fontId="9" fillId="10" borderId="39" xfId="0" applyFont="1" applyFill="1" applyBorder="1"/>
    <xf numFmtId="0" fontId="0" fillId="0" borderId="45" xfId="0" applyBorder="1"/>
    <xf numFmtId="0" fontId="13" fillId="0" borderId="28" xfId="0" applyFont="1" applyBorder="1"/>
    <xf numFmtId="0" fontId="13" fillId="0" borderId="3" xfId="0" applyFont="1" applyBorder="1"/>
    <xf numFmtId="1" fontId="0" fillId="0" borderId="25" xfId="0" applyNumberFormat="1" applyBorder="1" applyAlignment="1">
      <alignment horizontal="center"/>
    </xf>
    <xf numFmtId="1" fontId="0" fillId="0" borderId="26" xfId="0" applyNumberFormat="1" applyBorder="1" applyAlignment="1">
      <alignment horizontal="center"/>
    </xf>
    <xf numFmtId="1" fontId="0" fillId="0" borderId="27" xfId="0" applyNumberFormat="1" applyBorder="1" applyAlignment="1">
      <alignment horizontal="center"/>
    </xf>
    <xf numFmtId="1" fontId="0" fillId="0" borderId="28" xfId="0" applyNumberFormat="1" applyBorder="1" applyAlignment="1">
      <alignment horizontal="center"/>
    </xf>
    <xf numFmtId="1" fontId="0" fillId="0" borderId="29" xfId="0" applyNumberFormat="1" applyBorder="1" applyAlignment="1">
      <alignment horizontal="center"/>
    </xf>
    <xf numFmtId="1" fontId="0" fillId="0" borderId="30" xfId="0" applyNumberFormat="1" applyBorder="1" applyAlignment="1">
      <alignment horizontal="center"/>
    </xf>
    <xf numFmtId="1" fontId="0" fillId="0" borderId="31" xfId="0" applyNumberFormat="1" applyBorder="1" applyAlignment="1">
      <alignment horizontal="center"/>
    </xf>
    <xf numFmtId="2" fontId="0" fillId="0" borderId="32" xfId="0" applyNumberFormat="1" applyBorder="1" applyAlignment="1">
      <alignment horizontal="center"/>
    </xf>
    <xf numFmtId="0" fontId="0" fillId="0" borderId="26" xfId="0" applyBorder="1"/>
    <xf numFmtId="0" fontId="0" fillId="0" borderId="20" xfId="0" applyBorder="1" applyAlignment="1">
      <alignment horizontal="center"/>
    </xf>
    <xf numFmtId="0" fontId="13" fillId="0" borderId="34" xfId="0" applyFont="1" applyBorder="1"/>
    <xf numFmtId="0" fontId="13" fillId="0" borderId="45" xfId="0" applyFont="1" applyBorder="1"/>
    <xf numFmtId="0" fontId="5" fillId="8" borderId="4" xfId="0" applyFont="1" applyFill="1" applyBorder="1" applyAlignment="1">
      <alignment horizontal="center"/>
    </xf>
    <xf numFmtId="0" fontId="5" fillId="8" borderId="5" xfId="0" applyFont="1" applyFill="1" applyBorder="1" applyAlignment="1">
      <alignment horizontal="center"/>
    </xf>
    <xf numFmtId="0" fontId="5" fillId="8" borderId="6" xfId="0" applyFont="1" applyFill="1" applyBorder="1" applyAlignment="1">
      <alignment horizontal="center"/>
    </xf>
    <xf numFmtId="0" fontId="3" fillId="0" borderId="29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19" xfId="0" applyFont="1" applyBorder="1" applyAlignment="1">
      <alignment horizontal="left"/>
    </xf>
    <xf numFmtId="0" fontId="3" fillId="0" borderId="24" xfId="0" applyFont="1" applyBorder="1" applyAlignment="1">
      <alignment horizontal="left"/>
    </xf>
    <xf numFmtId="14" fontId="3" fillId="7" borderId="19" xfId="0" applyNumberFormat="1" applyFont="1" applyFill="1" applyBorder="1" applyAlignment="1">
      <alignment horizontal="left"/>
    </xf>
    <xf numFmtId="0" fontId="3" fillId="7" borderId="19" xfId="0" applyFont="1" applyFill="1" applyBorder="1" applyAlignment="1">
      <alignment horizontal="left"/>
    </xf>
    <xf numFmtId="0" fontId="3" fillId="7" borderId="24" xfId="0" applyFont="1" applyFill="1" applyBorder="1" applyAlignment="1">
      <alignment horizontal="left"/>
    </xf>
    <xf numFmtId="0" fontId="9" fillId="7" borderId="19" xfId="0" applyFont="1" applyFill="1" applyBorder="1" applyAlignment="1">
      <alignment horizontal="left"/>
    </xf>
    <xf numFmtId="0" fontId="9" fillId="7" borderId="24" xfId="0" applyFont="1" applyFill="1" applyBorder="1" applyAlignment="1">
      <alignment horizontal="left"/>
    </xf>
    <xf numFmtId="0" fontId="12" fillId="0" borderId="0" xfId="0" applyFont="1"/>
    <xf numFmtId="0" fontId="3" fillId="2" borderId="42" xfId="0" applyFont="1" applyFill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14" fillId="0" borderId="0" xfId="0" applyFont="1"/>
    <xf numFmtId="0" fontId="10" fillId="3" borderId="34" xfId="0" applyFont="1" applyFill="1" applyBorder="1" applyAlignment="1">
      <alignment horizontal="center"/>
    </xf>
    <xf numFmtId="0" fontId="10" fillId="3" borderId="35" xfId="0" applyFont="1" applyFill="1" applyBorder="1" applyAlignment="1">
      <alignment horizontal="center"/>
    </xf>
    <xf numFmtId="0" fontId="3" fillId="5" borderId="34" xfId="0" applyFont="1" applyFill="1" applyBorder="1" applyAlignment="1">
      <alignment horizontal="center"/>
    </xf>
    <xf numFmtId="0" fontId="3" fillId="5" borderId="35" xfId="0" applyFont="1" applyFill="1" applyBorder="1" applyAlignment="1">
      <alignment horizontal="center"/>
    </xf>
    <xf numFmtId="0" fontId="3" fillId="5" borderId="36" xfId="0" applyFont="1" applyFill="1" applyBorder="1" applyAlignment="1">
      <alignment horizontal="center"/>
    </xf>
    <xf numFmtId="0" fontId="3" fillId="2" borderId="28" xfId="0" applyFont="1" applyFill="1" applyBorder="1" applyAlignment="1">
      <alignment horizontal="center"/>
    </xf>
    <xf numFmtId="0" fontId="3" fillId="2" borderId="43" xfId="0" applyFont="1" applyFill="1" applyBorder="1" applyAlignment="1">
      <alignment horizontal="center"/>
    </xf>
    <xf numFmtId="0" fontId="3" fillId="2" borderId="30" xfId="0" applyFont="1" applyFill="1" applyBorder="1" applyAlignment="1">
      <alignment horizontal="center"/>
    </xf>
    <xf numFmtId="0" fontId="3" fillId="2" borderId="44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0" fontId="9" fillId="7" borderId="38" xfId="0" applyFont="1" applyFill="1" applyBorder="1" applyAlignment="1">
      <alignment horizontal="left"/>
    </xf>
    <xf numFmtId="0" fontId="9" fillId="7" borderId="39" xfId="0" applyFont="1" applyFill="1" applyBorder="1" applyAlignment="1">
      <alignment horizontal="left"/>
    </xf>
    <xf numFmtId="0" fontId="7" fillId="0" borderId="19" xfId="0" applyFont="1" applyBorder="1" applyAlignment="1">
      <alignment horizontal="left"/>
    </xf>
    <xf numFmtId="0" fontId="7" fillId="0" borderId="24" xfId="0" applyFont="1" applyBorder="1" applyAlignment="1">
      <alignment horizontal="left"/>
    </xf>
    <xf numFmtId="0" fontId="3" fillId="4" borderId="28" xfId="0" applyFont="1" applyFill="1" applyBorder="1" applyAlignment="1">
      <alignment horizontal="center"/>
    </xf>
    <xf numFmtId="0" fontId="3" fillId="4" borderId="43" xfId="0" applyFont="1" applyFill="1" applyBorder="1" applyAlignment="1">
      <alignment horizontal="center"/>
    </xf>
    <xf numFmtId="0" fontId="3" fillId="4" borderId="30" xfId="0" applyFont="1" applyFill="1" applyBorder="1" applyAlignment="1">
      <alignment horizontal="center"/>
    </xf>
    <xf numFmtId="2" fontId="12" fillId="5" borderId="12" xfId="0" applyNumberFormat="1" applyFont="1" applyFill="1" applyBorder="1" applyAlignment="1">
      <alignment horizontal="center"/>
    </xf>
    <xf numFmtId="2" fontId="12" fillId="6" borderId="15" xfId="0" applyNumberFormat="1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367"/>
  <sheetViews>
    <sheetView tabSelected="1" workbookViewId="0">
      <selection activeCell="B8" sqref="B8:AC8"/>
    </sheetView>
  </sheetViews>
  <sheetFormatPr defaultRowHeight="13" x14ac:dyDescent="0.3"/>
  <cols>
    <col min="1" max="1" width="17.36328125" style="1" customWidth="1"/>
    <col min="2" max="2" width="13.453125" style="1" customWidth="1"/>
    <col min="3" max="9" width="3.6328125" style="1" customWidth="1"/>
    <col min="10" max="10" width="5.453125" style="1" customWidth="1"/>
    <col min="11" max="21" width="3.6328125" style="1" customWidth="1"/>
    <col min="22" max="22" width="6.08984375" style="1" customWidth="1"/>
    <col min="23" max="24" width="5.6328125" style="1" customWidth="1"/>
    <col min="25" max="25" width="8" style="1" customWidth="1"/>
    <col min="26" max="26" width="7.6328125" style="1" customWidth="1"/>
    <col min="27" max="27" width="8.54296875" style="6" customWidth="1"/>
    <col min="29" max="29" width="9.36328125" customWidth="1"/>
  </cols>
  <sheetData>
    <row r="1" spans="1:32" s="4" customFormat="1" ht="33" thickBot="1" x14ac:dyDescent="0.7">
      <c r="A1" s="72" t="s">
        <v>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4"/>
    </row>
    <row r="2" spans="1:32" s="5" customFormat="1" ht="15" customHeight="1" x14ac:dyDescent="0.3">
      <c r="A2" s="36" t="s">
        <v>1</v>
      </c>
      <c r="B2" s="75" t="s">
        <v>42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6"/>
    </row>
    <row r="3" spans="1:32" s="5" customFormat="1" ht="15" customHeight="1" x14ac:dyDescent="0.4">
      <c r="A3" s="38" t="s">
        <v>2</v>
      </c>
      <c r="B3" s="77" t="s">
        <v>26</v>
      </c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8"/>
      <c r="AD3" s="32"/>
      <c r="AE3" s="32"/>
      <c r="AF3" s="32"/>
    </row>
    <row r="4" spans="1:32" s="5" customFormat="1" ht="15" customHeight="1" x14ac:dyDescent="0.4">
      <c r="A4" s="38" t="s">
        <v>25</v>
      </c>
      <c r="B4" s="77" t="s">
        <v>43</v>
      </c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8"/>
      <c r="AD4" s="32"/>
      <c r="AE4" s="32"/>
      <c r="AF4" s="32"/>
    </row>
    <row r="5" spans="1:32" s="5" customFormat="1" ht="15" customHeight="1" x14ac:dyDescent="0.3">
      <c r="A5" s="38" t="s">
        <v>3</v>
      </c>
      <c r="B5" s="79">
        <v>45780</v>
      </c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1"/>
    </row>
    <row r="6" spans="1:32" s="5" customFormat="1" ht="15" customHeight="1" x14ac:dyDescent="0.3">
      <c r="A6" s="38" t="s">
        <v>4</v>
      </c>
      <c r="B6" s="82" t="s">
        <v>44</v>
      </c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3"/>
    </row>
    <row r="7" spans="1:32" s="5" customFormat="1" ht="15" customHeight="1" x14ac:dyDescent="0.3">
      <c r="A7" s="38" t="s">
        <v>5</v>
      </c>
      <c r="B7" s="82" t="s">
        <v>62</v>
      </c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3"/>
    </row>
    <row r="8" spans="1:32" s="5" customFormat="1" ht="15" customHeight="1" x14ac:dyDescent="0.3">
      <c r="A8" s="38" t="s">
        <v>9</v>
      </c>
      <c r="B8" s="82" t="s">
        <v>23</v>
      </c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2"/>
      <c r="AA8" s="82"/>
      <c r="AB8" s="82"/>
      <c r="AC8" s="83"/>
    </row>
    <row r="9" spans="1:32" s="5" customFormat="1" ht="15" customHeight="1" x14ac:dyDescent="0.3">
      <c r="A9" s="38" t="s">
        <v>12</v>
      </c>
      <c r="B9" s="82" t="s">
        <v>19</v>
      </c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3"/>
    </row>
    <row r="10" spans="1:32" s="5" customFormat="1" ht="15" customHeight="1" x14ac:dyDescent="0.3">
      <c r="A10" s="38" t="s">
        <v>10</v>
      </c>
      <c r="B10" s="100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1"/>
    </row>
    <row r="11" spans="1:32" s="5" customFormat="1" ht="15" customHeight="1" x14ac:dyDescent="0.3">
      <c r="A11" s="38" t="s">
        <v>11</v>
      </c>
      <c r="B11" s="100"/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V11" s="100"/>
      <c r="W11" s="100"/>
      <c r="X11" s="100"/>
      <c r="Y11" s="100"/>
      <c r="Z11" s="100"/>
      <c r="AA11" s="100"/>
      <c r="AB11" s="100"/>
      <c r="AC11" s="101"/>
    </row>
    <row r="12" spans="1:32" s="5" customFormat="1" ht="15" customHeight="1" x14ac:dyDescent="0.3">
      <c r="A12" s="38" t="s">
        <v>6</v>
      </c>
      <c r="B12" s="82" t="s">
        <v>46</v>
      </c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2"/>
      <c r="AA12" s="82"/>
      <c r="AB12" s="82"/>
      <c r="AC12" s="83"/>
    </row>
    <row r="13" spans="1:32" s="5" customFormat="1" ht="15" customHeight="1" thickBot="1" x14ac:dyDescent="0.35">
      <c r="A13" s="37" t="s">
        <v>7</v>
      </c>
      <c r="B13" s="98" t="s">
        <v>45</v>
      </c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98"/>
      <c r="Y13" s="98"/>
      <c r="Z13" s="98"/>
      <c r="AA13" s="98"/>
      <c r="AB13" s="98"/>
      <c r="AC13" s="99"/>
    </row>
    <row r="14" spans="1:32" s="3" customFormat="1" ht="15.5" x14ac:dyDescent="0.35">
      <c r="A14" s="85" t="s">
        <v>8</v>
      </c>
      <c r="B14" s="96" t="s">
        <v>22</v>
      </c>
      <c r="C14" s="93" t="s">
        <v>39</v>
      </c>
      <c r="D14" s="94"/>
      <c r="E14" s="94"/>
      <c r="F14" s="94"/>
      <c r="G14" s="94"/>
      <c r="H14" s="94"/>
      <c r="I14" s="94"/>
      <c r="J14" s="95"/>
      <c r="K14" s="102" t="s">
        <v>38</v>
      </c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4"/>
      <c r="W14" s="90" t="s">
        <v>16</v>
      </c>
      <c r="X14" s="91"/>
      <c r="Y14" s="92"/>
      <c r="Z14" s="88" t="s">
        <v>13</v>
      </c>
      <c r="AA14" s="89"/>
      <c r="AB14" s="34" t="s">
        <v>40</v>
      </c>
      <c r="AC14" s="55" t="s">
        <v>41</v>
      </c>
    </row>
    <row r="15" spans="1:32" s="3" customFormat="1" ht="13.5" thickBot="1" x14ac:dyDescent="0.35">
      <c r="A15" s="86"/>
      <c r="B15" s="97"/>
      <c r="C15" s="44">
        <v>10</v>
      </c>
      <c r="D15" s="44">
        <v>9</v>
      </c>
      <c r="E15" s="44">
        <v>8</v>
      </c>
      <c r="F15" s="44">
        <v>7</v>
      </c>
      <c r="G15" s="44">
        <v>6</v>
      </c>
      <c r="H15" s="44">
        <v>5</v>
      </c>
      <c r="I15" s="45">
        <v>0</v>
      </c>
      <c r="J15" s="46" t="s">
        <v>24</v>
      </c>
      <c r="K15" s="47">
        <v>10</v>
      </c>
      <c r="L15" s="47">
        <v>9</v>
      </c>
      <c r="M15" s="47">
        <v>8</v>
      </c>
      <c r="N15" s="47">
        <v>7</v>
      </c>
      <c r="O15" s="47">
        <v>6</v>
      </c>
      <c r="P15" s="47">
        <v>5</v>
      </c>
      <c r="Q15" s="47">
        <v>4</v>
      </c>
      <c r="R15" s="47">
        <v>3</v>
      </c>
      <c r="S15" s="47">
        <v>2</v>
      </c>
      <c r="T15" s="47">
        <v>1</v>
      </c>
      <c r="U15" s="47">
        <v>0</v>
      </c>
      <c r="V15" s="48" t="s">
        <v>24</v>
      </c>
      <c r="W15" s="12" t="s">
        <v>17</v>
      </c>
      <c r="X15" s="8" t="s">
        <v>18</v>
      </c>
      <c r="Y15" s="9" t="s">
        <v>24</v>
      </c>
      <c r="Z15" s="7" t="s">
        <v>14</v>
      </c>
      <c r="AA15" s="33" t="s">
        <v>15</v>
      </c>
      <c r="AB15" s="43" t="s">
        <v>36</v>
      </c>
      <c r="AC15" s="56" t="s">
        <v>37</v>
      </c>
    </row>
    <row r="16" spans="1:32" ht="15" customHeight="1" x14ac:dyDescent="0.35">
      <c r="A16" s="58" t="s">
        <v>56</v>
      </c>
      <c r="B16" s="59" t="s">
        <v>49</v>
      </c>
      <c r="C16" s="60">
        <v>9</v>
      </c>
      <c r="D16" s="61">
        <v>6</v>
      </c>
      <c r="E16" s="61"/>
      <c r="F16" s="61"/>
      <c r="G16" s="61"/>
      <c r="H16" s="61"/>
      <c r="I16" s="62"/>
      <c r="J16" s="40">
        <f>IF(SUM(C16:I16)=0,0,IF(SUM(C16:I16)&lt;15,"CHYBÍ",IF(SUM(C16:I16)&gt;15,"MOC",IF(SUM(C16:I16)=15,SUM(C16*10+D16*9+E16*8+F16*7+G16*6+H16*5)))))</f>
        <v>144</v>
      </c>
      <c r="K16" s="63">
        <v>6</v>
      </c>
      <c r="L16" s="64">
        <v>7</v>
      </c>
      <c r="M16" s="64">
        <v>2</v>
      </c>
      <c r="N16" s="64"/>
      <c r="O16" s="64"/>
      <c r="P16" s="64"/>
      <c r="Q16" s="64"/>
      <c r="R16" s="64"/>
      <c r="S16" s="64"/>
      <c r="T16" s="64"/>
      <c r="U16" s="65"/>
      <c r="V16" s="17">
        <f>IF(SUM(K16:U16)=0,0,IF(SUM(K16:U16)&lt;15,"CHYBÍ",IF(SUM(K16:U16)=15,SUM(K16*10+L16*9+M16*8+N16*7+O16*6+P16*5+Q16*4+R16*3+S16*2+T16*1,IF(SUM(K16:U16)&gt;15,"MOC")))))</f>
        <v>139</v>
      </c>
      <c r="W16" s="66">
        <v>73</v>
      </c>
      <c r="X16" s="67">
        <v>18.22</v>
      </c>
      <c r="Y16" s="14">
        <f>SUM(W16-X16)</f>
        <v>54.78</v>
      </c>
      <c r="Z16" s="10">
        <f>SUM(J16+V16+Y16)</f>
        <v>337.78</v>
      </c>
      <c r="AA16" s="41">
        <f>RANK(Z16,$Z$16:$Z$100)</f>
        <v>1</v>
      </c>
      <c r="AB16" s="68" t="str">
        <f>IF(AND(J16&gt;=146,J16&lt;=150),"M",IF(AND(J16&gt;=140,J16&lt;=145),"I.",IF(AND(J16&gt;=130,J16&lt;=139),"II.",IF(AND(J16&gt;=125,J16&lt;=133),"III."," "))))</f>
        <v>I.</v>
      </c>
      <c r="AC16" s="57" t="str">
        <f>IF(AND(V16&gt;=137,V16&lt;=150),"M",IF(AND(V16&gt;=131,V16&lt;=136),"I.",IF(AND(V16&gt;=125,V16&lt;=130),"II.",IF(AND(V16&gt;=116,V16&lt;=124),"III."," "))))</f>
        <v>M</v>
      </c>
    </row>
    <row r="17" spans="1:29" ht="15" customHeight="1" x14ac:dyDescent="0.35">
      <c r="A17" s="49" t="s">
        <v>52</v>
      </c>
      <c r="B17" s="52" t="s">
        <v>49</v>
      </c>
      <c r="C17" s="18">
        <v>6</v>
      </c>
      <c r="D17" s="19">
        <v>6</v>
      </c>
      <c r="E17" s="19">
        <v>2</v>
      </c>
      <c r="F17" s="19">
        <v>1</v>
      </c>
      <c r="G17" s="19"/>
      <c r="H17" s="19"/>
      <c r="I17" s="20"/>
      <c r="J17" s="39">
        <f>IF(SUM(C17:I17)=0,0,IF(SUM(C17:I17)&lt;15,"CHYBÍ",IF(SUM(C17:I17)&gt;15,"MOC",IF(SUM(C17:I17)=15,SUM(C17*10+D17*9+E17*8+F17*7+G17*6+H17*5)))))</f>
        <v>137</v>
      </c>
      <c r="K17" s="24">
        <v>1</v>
      </c>
      <c r="L17" s="19">
        <v>6</v>
      </c>
      <c r="M17" s="19">
        <v>5</v>
      </c>
      <c r="N17" s="19">
        <v>2</v>
      </c>
      <c r="O17" s="19">
        <v>1</v>
      </c>
      <c r="P17" s="19"/>
      <c r="Q17" s="19"/>
      <c r="R17" s="19"/>
      <c r="S17" s="19"/>
      <c r="T17" s="19"/>
      <c r="U17" s="25"/>
      <c r="V17" s="17">
        <f>IF(SUM(K17:U17)=0,0,IF(SUM(K17:U17)&lt;15,"CHYBÍ",IF(SUM(K17:U17)=15,SUM(K17*10+L17*9+M17*8+N17*7+O17*6+P17*5+Q17*4+R17*3+S17*2+T17*1,IF(SUM(K17:U17)&gt;15,"MOC")))))</f>
        <v>124</v>
      </c>
      <c r="W17" s="18">
        <v>80</v>
      </c>
      <c r="X17" s="30">
        <v>16.61</v>
      </c>
      <c r="Y17" s="15">
        <f>SUM(W17-X17)</f>
        <v>63.39</v>
      </c>
      <c r="Z17" s="13">
        <f>SUM(J17+V17+Y17)</f>
        <v>324.39</v>
      </c>
      <c r="AA17" s="42">
        <f>RANK(Z17,$Z$16:$Z$100)</f>
        <v>2</v>
      </c>
      <c r="AB17" s="35" t="str">
        <f>IF(AND(J17&gt;=146,J17&lt;=150),"M",IF(AND(J17&gt;=140,J17&lt;=145),"I.",IF(AND(J17&gt;=130,J17&lt;=139),"II.",IF(AND(J17&gt;=125,J17&lt;=133),"III."," "))))</f>
        <v>II.</v>
      </c>
      <c r="AC17" s="54" t="str">
        <f>IF(AND(V17&gt;=137,V17&lt;=150),"M",IF(AND(V17&gt;=131,V17&lt;=136),"I.",IF(AND(V17&gt;=125,V17&lt;=130),"II.",IF(AND(V17&gt;=116,V17&lt;=124),"III."," "))))</f>
        <v>III.</v>
      </c>
    </row>
    <row r="18" spans="1:29" ht="15" customHeight="1" x14ac:dyDescent="0.35">
      <c r="A18" s="49" t="s">
        <v>47</v>
      </c>
      <c r="B18" s="52" t="s">
        <v>48</v>
      </c>
      <c r="C18" s="18">
        <v>11</v>
      </c>
      <c r="D18" s="19">
        <v>3</v>
      </c>
      <c r="E18" s="19">
        <v>1</v>
      </c>
      <c r="F18" s="19"/>
      <c r="G18" s="19"/>
      <c r="H18" s="19"/>
      <c r="I18" s="20"/>
      <c r="J18" s="39">
        <f>IF(SUM(C18:I18)=0,0,IF(SUM(C18:I18)&lt;15,"CHYBÍ",IF(SUM(C18:I18)&gt;15,"MOC",IF(SUM(C18:I18)=15,SUM(C18*10+D18*9+E18*8+F18*7+G18*6+H18*5)))))</f>
        <v>145</v>
      </c>
      <c r="K18" s="24">
        <v>2</v>
      </c>
      <c r="L18" s="19">
        <v>10</v>
      </c>
      <c r="M18" s="19">
        <v>2</v>
      </c>
      <c r="N18" s="19"/>
      <c r="O18" s="19"/>
      <c r="P18" s="19">
        <v>1</v>
      </c>
      <c r="Q18" s="19"/>
      <c r="R18" s="19"/>
      <c r="S18" s="19"/>
      <c r="T18" s="19"/>
      <c r="U18" s="25"/>
      <c r="V18" s="17">
        <f>IF(SUM(K18:U18)=0,0,IF(SUM(K18:U18)&lt;15,"CHYBÍ",IF(SUM(K18:U18)=15,SUM(K18*10+L18*9+M18*8+N18*7+O18*6+P18*5+Q18*4+R18*3+S18*2+T18*1,IF(SUM(K18:U18)&gt;15,"MOC")))))</f>
        <v>131</v>
      </c>
      <c r="W18" s="18">
        <v>70</v>
      </c>
      <c r="X18" s="30">
        <v>22.03</v>
      </c>
      <c r="Y18" s="15">
        <f>SUM(W18-X18)</f>
        <v>47.97</v>
      </c>
      <c r="Z18" s="13">
        <f>SUM(J18+V18+Y18)</f>
        <v>323.97000000000003</v>
      </c>
      <c r="AA18" s="42">
        <f>RANK(Z18,$Z$16:$Z$100)</f>
        <v>3</v>
      </c>
      <c r="AB18" s="35" t="str">
        <f>IF(AND(J18&gt;=146,J18&lt;=150),"M",IF(AND(J18&gt;=140,J18&lt;=145),"I.",IF(AND(J18&gt;=130,J18&lt;=139),"II.",IF(AND(J18&gt;=125,J18&lt;=133),"III."," "))))</f>
        <v>I.</v>
      </c>
      <c r="AC18" s="54" t="str">
        <f>IF(AND(V18&gt;=137,V18&lt;=150),"M",IF(AND(V18&gt;=131,V18&lt;=136),"I.",IF(AND(V18&gt;=125,V18&lt;=130),"II.",IF(AND(V18&gt;=116,V18&lt;=124),"III."," "))))</f>
        <v>I.</v>
      </c>
    </row>
    <row r="19" spans="1:29" ht="15" customHeight="1" x14ac:dyDescent="0.35">
      <c r="A19" s="70" t="s">
        <v>55</v>
      </c>
      <c r="B19" s="71" t="s">
        <v>49</v>
      </c>
      <c r="C19" s="18">
        <v>10</v>
      </c>
      <c r="D19" s="19">
        <v>5</v>
      </c>
      <c r="E19" s="19"/>
      <c r="F19" s="19"/>
      <c r="G19" s="19"/>
      <c r="H19" s="19"/>
      <c r="I19" s="20"/>
      <c r="J19" s="39">
        <f>IF(SUM(C19:I19)=0,0,IF(SUM(C19:I19)&lt;15,"CHYBÍ",IF(SUM(C19:I19)&gt;15,"MOC",IF(SUM(C19:I19)=15,SUM(C19*10+D19*9+E19*8+F19*7+G19*6+H19*5)))))</f>
        <v>145</v>
      </c>
      <c r="K19" s="24">
        <v>3</v>
      </c>
      <c r="L19" s="19">
        <v>4</v>
      </c>
      <c r="M19" s="19">
        <v>3</v>
      </c>
      <c r="N19" s="19">
        <v>2</v>
      </c>
      <c r="O19" s="19">
        <v>2</v>
      </c>
      <c r="P19" s="19">
        <v>1</v>
      </c>
      <c r="Q19" s="19"/>
      <c r="R19" s="19"/>
      <c r="S19" s="19"/>
      <c r="T19" s="19"/>
      <c r="U19" s="25"/>
      <c r="V19" s="17">
        <f>IF(SUM(K19:U19)=0,0,IF(SUM(K19:U19)&lt;15,"CHYBÍ",IF(SUM(K19:U19)=15,SUM(K19*10+L19*9+M19*8+N19*7+O19*6+P19*5+Q19*4+R19*3+S19*2+T19*1,IF(SUM(K19:U19)&gt;15,"MOC")))))</f>
        <v>121</v>
      </c>
      <c r="W19" s="18">
        <v>74</v>
      </c>
      <c r="X19" s="30">
        <v>18.64</v>
      </c>
      <c r="Y19" s="15">
        <f>SUM(W19-X19)</f>
        <v>55.36</v>
      </c>
      <c r="Z19" s="13">
        <f>SUM(J19+V19+Y19)</f>
        <v>321.36</v>
      </c>
      <c r="AA19" s="42">
        <f>RANK(Z19,$Z$16:$Z$100)</f>
        <v>4</v>
      </c>
      <c r="AB19" s="35" t="str">
        <f>IF(AND(J19&gt;=146,J19&lt;=150),"M",IF(AND(J19&gt;=140,J19&lt;=145),"I.",IF(AND(J19&gt;=130,J19&lt;=139),"II.",IF(AND(J19&gt;=125,J19&lt;=133),"III."," "))))</f>
        <v>I.</v>
      </c>
      <c r="AC19" s="54" t="str">
        <f>IF(AND(V19&gt;=137,V19&lt;=150),"M",IF(AND(V19&gt;=131,V19&lt;=136),"I.",IF(AND(V19&gt;=125,V19&lt;=130),"II.",IF(AND(V19&gt;=116,V19&lt;=124),"III."," "))))</f>
        <v>III.</v>
      </c>
    </row>
    <row r="20" spans="1:29" ht="15" customHeight="1" x14ac:dyDescent="0.35">
      <c r="A20" s="49" t="s">
        <v>59</v>
      </c>
      <c r="B20" s="52" t="s">
        <v>49</v>
      </c>
      <c r="C20" s="18">
        <v>6</v>
      </c>
      <c r="D20" s="19">
        <v>7</v>
      </c>
      <c r="E20" s="19">
        <v>2</v>
      </c>
      <c r="F20" s="19"/>
      <c r="G20" s="19"/>
      <c r="H20" s="19"/>
      <c r="I20" s="20"/>
      <c r="J20" s="39">
        <f>IF(SUM(C20:I20)=0,0,IF(SUM(C20:I20)&lt;15,"CHYBÍ",IF(SUM(C20:I20)&gt;15,"MOC",IF(SUM(C20:I20)=15,SUM(C20*10+D20*9+E20*8+F20*7+G20*6+H20*5)))))</f>
        <v>139</v>
      </c>
      <c r="K20" s="24">
        <v>2</v>
      </c>
      <c r="L20" s="19">
        <v>6</v>
      </c>
      <c r="M20" s="19">
        <v>5</v>
      </c>
      <c r="N20" s="19">
        <v>1</v>
      </c>
      <c r="O20" s="19">
        <v>1</v>
      </c>
      <c r="P20" s="19"/>
      <c r="Q20" s="19"/>
      <c r="R20" s="19"/>
      <c r="S20" s="19"/>
      <c r="T20" s="19"/>
      <c r="U20" s="25"/>
      <c r="V20" s="17">
        <f>IF(SUM(K20:U20)=0,0,IF(SUM(K20:U20)&lt;15,"CHYBÍ",IF(SUM(K20:U20)=15,SUM(K20*10+L20*9+M20*8+N20*7+O20*6+P20*5+Q20*4+R20*3+S20*2+T20*1,IF(SUM(K20:U20)&gt;15,"MOC")))))</f>
        <v>127</v>
      </c>
      <c r="W20" s="18">
        <v>80</v>
      </c>
      <c r="X20" s="30">
        <v>24.73</v>
      </c>
      <c r="Y20" s="15">
        <f>SUM(W20-X20)</f>
        <v>55.269999999999996</v>
      </c>
      <c r="Z20" s="13">
        <f>SUM(J20+V20+Y20)</f>
        <v>321.27</v>
      </c>
      <c r="AA20" s="42">
        <f>RANK(Z20,$Z$16:$Z$100)</f>
        <v>5</v>
      </c>
      <c r="AB20" s="35" t="str">
        <f>IF(AND(J20&gt;=146,J20&lt;=150),"M",IF(AND(J20&gt;=140,J20&lt;=145),"I.",IF(AND(J20&gt;=130,J20&lt;=139),"II.",IF(AND(J20&gt;=125,J20&lt;=133),"III."," "))))</f>
        <v>II.</v>
      </c>
      <c r="AC20" s="54" t="str">
        <f>IF(AND(V20&gt;=137,V20&lt;=150),"M",IF(AND(V20&gt;=131,V20&lt;=136),"I.",IF(AND(V20&gt;=125,V20&lt;=130),"II.",IF(AND(V20&gt;=116,V20&lt;=124),"III."," "))))</f>
        <v>II.</v>
      </c>
    </row>
    <row r="21" spans="1:29" ht="15" customHeight="1" x14ac:dyDescent="0.35">
      <c r="A21" s="49" t="s">
        <v>58</v>
      </c>
      <c r="B21" s="52" t="s">
        <v>49</v>
      </c>
      <c r="C21" s="18">
        <v>7</v>
      </c>
      <c r="D21" s="19">
        <v>8</v>
      </c>
      <c r="E21" s="19"/>
      <c r="F21" s="19"/>
      <c r="G21" s="19"/>
      <c r="H21" s="19"/>
      <c r="I21" s="20"/>
      <c r="J21" s="39">
        <f>IF(SUM(C21:I21)=0,0,IF(SUM(C21:I21)&lt;15,"CHYBÍ",IF(SUM(C21:I21)&gt;15,"MOC",IF(SUM(C21:I21)=15,SUM(C21*10+D21*9+E21*8+F21*7+G21*6+H21*5)))))</f>
        <v>142</v>
      </c>
      <c r="K21" s="24">
        <v>6</v>
      </c>
      <c r="L21" s="19">
        <v>5</v>
      </c>
      <c r="M21" s="19">
        <v>3</v>
      </c>
      <c r="N21" s="19">
        <v>1</v>
      </c>
      <c r="O21" s="19"/>
      <c r="P21" s="19"/>
      <c r="Q21" s="19"/>
      <c r="R21" s="19"/>
      <c r="S21" s="19"/>
      <c r="T21" s="19"/>
      <c r="U21" s="25"/>
      <c r="V21" s="17">
        <f>IF(SUM(K21:U21)=0,0,IF(SUM(K21:U21)&lt;15,"CHYBÍ",IF(SUM(K21:U21)=15,SUM(K21*10+L21*9+M21*8+N21*7+O21*6+P21*5+Q21*4+R21*3+S21*2+T21*1,IF(SUM(K21:U21)&gt;15,"MOC")))))</f>
        <v>136</v>
      </c>
      <c r="W21" s="18">
        <v>61</v>
      </c>
      <c r="X21" s="30">
        <v>20</v>
      </c>
      <c r="Y21" s="105">
        <f>SUM(W21-X21)</f>
        <v>41</v>
      </c>
      <c r="Z21" s="106">
        <f>SUM(J21+V21+Y21)</f>
        <v>319</v>
      </c>
      <c r="AA21" s="42">
        <f>RANK(Z21,$Z$16:$Z$100)</f>
        <v>6</v>
      </c>
      <c r="AB21" s="35" t="str">
        <f>IF(AND(J21&gt;=146,J21&lt;=150),"M",IF(AND(J21&gt;=140,J21&lt;=145),"I.",IF(AND(J21&gt;=130,J21&lt;=139),"II.",IF(AND(J21&gt;=125,J21&lt;=133),"III."," "))))</f>
        <v>I.</v>
      </c>
      <c r="AC21" s="54" t="str">
        <f>IF(AND(V21&gt;=137,V21&lt;=150),"M",IF(AND(V21&gt;=131,V21&lt;=136),"I.",IF(AND(V21&gt;=125,V21&lt;=130),"II.",IF(AND(V21&gt;=116,V21&lt;=124),"III."," "))))</f>
        <v>I.</v>
      </c>
    </row>
    <row r="22" spans="1:29" ht="15" customHeight="1" x14ac:dyDescent="0.35">
      <c r="A22" s="49" t="s">
        <v>53</v>
      </c>
      <c r="B22" s="52" t="s">
        <v>49</v>
      </c>
      <c r="C22" s="18">
        <v>8</v>
      </c>
      <c r="D22" s="19">
        <v>5</v>
      </c>
      <c r="E22" s="19">
        <v>2</v>
      </c>
      <c r="F22" s="19"/>
      <c r="G22" s="19"/>
      <c r="H22" s="19"/>
      <c r="I22" s="20"/>
      <c r="J22" s="39">
        <f>IF(SUM(C22:I22)=0,0,IF(SUM(C22:I22)&lt;15,"CHYBÍ",IF(SUM(C22:I22)&gt;15,"MOC",IF(SUM(C22:I22)=15,SUM(C22*10+D22*9+E22*8+F22*7+G22*6+H22*5)))))</f>
        <v>141</v>
      </c>
      <c r="K22" s="24">
        <v>3</v>
      </c>
      <c r="L22" s="19">
        <v>6</v>
      </c>
      <c r="M22" s="19">
        <v>4</v>
      </c>
      <c r="N22" s="19">
        <v>2</v>
      </c>
      <c r="O22" s="19"/>
      <c r="P22" s="19"/>
      <c r="Q22" s="19"/>
      <c r="R22" s="19"/>
      <c r="S22" s="19"/>
      <c r="T22" s="19"/>
      <c r="U22" s="25"/>
      <c r="V22" s="17">
        <f>IF(SUM(K22:U22)=0,0,IF(SUM(K22:U22)&lt;15,"CHYBÍ",IF(SUM(K22:U22)=15,SUM(K22*10+L22*9+M22*8+N22*7+O22*6+P22*5+Q22*4+R22*3+S22*2+T22*1,IF(SUM(K22:U22)&gt;15,"MOC")))))</f>
        <v>130</v>
      </c>
      <c r="W22" s="18">
        <v>62</v>
      </c>
      <c r="X22" s="30">
        <v>22.07</v>
      </c>
      <c r="Y22" s="15">
        <f>SUM(W22-X22)</f>
        <v>39.93</v>
      </c>
      <c r="Z22" s="13">
        <f>SUM(J22+V22+Y22)</f>
        <v>310.93</v>
      </c>
      <c r="AA22" s="42">
        <f>RANK(Z22,$Z$16:$Z$100)</f>
        <v>7</v>
      </c>
      <c r="AB22" s="35" t="str">
        <f>IF(AND(J22&gt;=146,J22&lt;=150),"M",IF(AND(J22&gt;=140,J22&lt;=145),"I.",IF(AND(J22&gt;=130,J22&lt;=139),"II.",IF(AND(J22&gt;=125,J22&lt;=133),"III."," "))))</f>
        <v>I.</v>
      </c>
      <c r="AC22" s="54" t="str">
        <f>IF(AND(V22&gt;=137,V22&lt;=150),"M",IF(AND(V22&gt;=131,V22&lt;=136),"I.",IF(AND(V22&gt;=125,V22&lt;=130),"II.",IF(AND(V22&gt;=116,V22&lt;=124),"III."," "))))</f>
        <v>II.</v>
      </c>
    </row>
    <row r="23" spans="1:29" ht="15" customHeight="1" x14ac:dyDescent="0.35">
      <c r="A23" s="49" t="s">
        <v>54</v>
      </c>
      <c r="B23" s="52" t="s">
        <v>49</v>
      </c>
      <c r="C23" s="18">
        <v>6</v>
      </c>
      <c r="D23" s="19">
        <v>8</v>
      </c>
      <c r="E23" s="19">
        <v>1</v>
      </c>
      <c r="F23" s="19"/>
      <c r="G23" s="19"/>
      <c r="H23" s="19"/>
      <c r="I23" s="20"/>
      <c r="J23" s="39">
        <f>IF(SUM(C23:I23)=0,0,IF(SUM(C23:I23)&lt;15,"CHYBÍ",IF(SUM(C23:I23)&gt;15,"MOC",IF(SUM(C23:I23)=15,SUM(C23*10+D23*9+E23*8+F23*7+G23*6+H23*5)))))</f>
        <v>140</v>
      </c>
      <c r="K23" s="24">
        <v>3</v>
      </c>
      <c r="L23" s="19">
        <v>2</v>
      </c>
      <c r="M23" s="19">
        <v>2</v>
      </c>
      <c r="N23" s="19">
        <v>5</v>
      </c>
      <c r="O23" s="19"/>
      <c r="P23" s="19">
        <v>1</v>
      </c>
      <c r="Q23" s="19">
        <v>1</v>
      </c>
      <c r="R23" s="19"/>
      <c r="S23" s="19">
        <v>1</v>
      </c>
      <c r="T23" s="19"/>
      <c r="U23" s="25"/>
      <c r="V23" s="17">
        <f>IF(SUM(K23:U23)=0,0,IF(SUM(K23:U23)&lt;15,"CHYBÍ",IF(SUM(K23:U23)=15,SUM(K23*10+L23*9+M23*8+N23*7+O23*6+P23*5+Q23*4+R23*3+S23*2+T23*1,IF(SUM(K23:U23)&gt;15,"MOC")))))</f>
        <v>110</v>
      </c>
      <c r="W23" s="18">
        <v>78</v>
      </c>
      <c r="X23" s="30">
        <v>17.98</v>
      </c>
      <c r="Y23" s="15">
        <f>SUM(W23-X23)</f>
        <v>60.019999999999996</v>
      </c>
      <c r="Z23" s="13">
        <f>SUM(J23+V23+Y23)</f>
        <v>310.02</v>
      </c>
      <c r="AA23" s="42">
        <f>RANK(Z23,$Z$16:$Z$100)</f>
        <v>8</v>
      </c>
      <c r="AB23" s="35" t="str">
        <f>IF(AND(J23&gt;=146,J23&lt;=150),"M",IF(AND(J23&gt;=140,J23&lt;=145),"I.",IF(AND(J23&gt;=130,J23&lt;=139),"II.",IF(AND(J23&gt;=125,J23&lt;=133),"III."," "))))</f>
        <v>I.</v>
      </c>
      <c r="AC23" s="54" t="str">
        <f>IF(AND(V23&gt;=137,V23&lt;=150),"M",IF(AND(V23&gt;=131,V23&lt;=136),"I.",IF(AND(V23&gt;=125,V23&lt;=130),"II.",IF(AND(V23&gt;=116,V23&lt;=124),"III."," "))))</f>
        <v xml:space="preserve"> </v>
      </c>
    </row>
    <row r="24" spans="1:29" ht="15" customHeight="1" x14ac:dyDescent="0.35">
      <c r="A24" s="49" t="s">
        <v>51</v>
      </c>
      <c r="B24" s="52" t="s">
        <v>49</v>
      </c>
      <c r="C24" s="18">
        <v>8</v>
      </c>
      <c r="D24" s="19">
        <v>5</v>
      </c>
      <c r="E24" s="19">
        <v>2</v>
      </c>
      <c r="F24" s="19"/>
      <c r="G24" s="19"/>
      <c r="H24" s="19"/>
      <c r="I24" s="20"/>
      <c r="J24" s="39">
        <f>IF(SUM(C24:I24)=0,0,IF(SUM(C24:I24)&lt;15,"CHYBÍ",IF(SUM(C24:I24)&gt;15,"MOC",IF(SUM(C24:I24)=15,SUM(C24*10+D24*9+E24*8+F24*7+G24*6+H24*5)))))</f>
        <v>141</v>
      </c>
      <c r="K24" s="24"/>
      <c r="L24" s="19">
        <v>5</v>
      </c>
      <c r="M24" s="19">
        <v>8</v>
      </c>
      <c r="N24" s="19">
        <v>2</v>
      </c>
      <c r="O24" s="19"/>
      <c r="P24" s="19"/>
      <c r="Q24" s="19"/>
      <c r="R24" s="19"/>
      <c r="S24" s="19"/>
      <c r="T24" s="19"/>
      <c r="U24" s="25"/>
      <c r="V24" s="17">
        <f>IF(SUM(K24:U24)=0,0,IF(SUM(K24:U24)&lt;15,"CHYBÍ",IF(SUM(K24:U24)=15,SUM(K24*10+L24*9+M24*8+N24*7+O24*6+P24*5+Q24*4+R24*3+S24*2+T24*1,IF(SUM(K24:U24)&gt;15,"MOC")))))</f>
        <v>123</v>
      </c>
      <c r="W24" s="18">
        <v>55</v>
      </c>
      <c r="X24" s="69">
        <v>17.829999999999998</v>
      </c>
      <c r="Y24" s="15">
        <f>SUM(W24-X24)</f>
        <v>37.17</v>
      </c>
      <c r="Z24" s="13">
        <f>SUM(J24+V24+Y24)</f>
        <v>301.17</v>
      </c>
      <c r="AA24" s="42">
        <f>RANK(Z24,$Z$16:$Z$100)</f>
        <v>9</v>
      </c>
      <c r="AB24" s="35" t="str">
        <f>IF(AND(J24&gt;=146,J24&lt;=150),"M",IF(AND(J24&gt;=140,J24&lt;=145),"I.",IF(AND(J24&gt;=130,J24&lt;=139),"II.",IF(AND(J24&gt;=125,J24&lt;=133),"III."," "))))</f>
        <v>I.</v>
      </c>
      <c r="AC24" s="54" t="str">
        <f>IF(AND(V24&gt;=137,V24&lt;=150),"M",IF(AND(V24&gt;=131,V24&lt;=136),"I.",IF(AND(V24&gt;=125,V24&lt;=130),"II.",IF(AND(V24&gt;=116,V24&lt;=124),"III."," "))))</f>
        <v>III.</v>
      </c>
    </row>
    <row r="25" spans="1:29" ht="15" customHeight="1" x14ac:dyDescent="0.35">
      <c r="A25" s="49" t="s">
        <v>57</v>
      </c>
      <c r="B25" s="52" t="s">
        <v>49</v>
      </c>
      <c r="C25" s="18">
        <v>10</v>
      </c>
      <c r="D25" s="19">
        <v>5</v>
      </c>
      <c r="E25" s="19"/>
      <c r="F25" s="19"/>
      <c r="G25" s="19"/>
      <c r="H25" s="19"/>
      <c r="I25" s="20"/>
      <c r="J25" s="39">
        <f>IF(SUM(C25:I25)=0,0,IF(SUM(C25:I25)&lt;15,"CHYBÍ",IF(SUM(C25:I25)&gt;15,"MOC",IF(SUM(C25:I25)=15,SUM(C25*10+D25*9+E25*8+F25*7+G25*6+H25*5)))))</f>
        <v>145</v>
      </c>
      <c r="K25" s="24">
        <v>3</v>
      </c>
      <c r="L25" s="19">
        <v>4</v>
      </c>
      <c r="M25" s="19">
        <v>4</v>
      </c>
      <c r="N25" s="19">
        <v>2</v>
      </c>
      <c r="O25" s="19">
        <v>2</v>
      </c>
      <c r="P25" s="19"/>
      <c r="Q25" s="19"/>
      <c r="R25" s="19"/>
      <c r="S25" s="19"/>
      <c r="T25" s="19"/>
      <c r="U25" s="25"/>
      <c r="V25" s="17">
        <f>IF(SUM(K25:U25)=0,0,IF(SUM(K25:U25)&lt;15,"CHYBÍ",IF(SUM(K25:U25)=15,SUM(K25*10+L25*9+M25*8+N25*7+O25*6+P25*5+Q25*4+R25*3+S25*2+T25*1,IF(SUM(K25:U25)&gt;15,"MOC")))))</f>
        <v>124</v>
      </c>
      <c r="W25" s="18">
        <v>49</v>
      </c>
      <c r="X25" s="30">
        <v>21.11</v>
      </c>
      <c r="Y25" s="15">
        <f>SUM(W25-X25)</f>
        <v>27.89</v>
      </c>
      <c r="Z25" s="13">
        <f>SUM(J25+V25+Y25)</f>
        <v>296.89</v>
      </c>
      <c r="AA25" s="42">
        <f>RANK(Z25,$Z$16:$Z$100)</f>
        <v>10</v>
      </c>
      <c r="AB25" s="35" t="str">
        <f>IF(AND(J25&gt;=146,J25&lt;=150),"M",IF(AND(J25&gt;=140,J25&lt;=145),"I.",IF(AND(J25&gt;=130,J25&lt;=139),"II.",IF(AND(J25&gt;=125,J25&lt;=133),"III."," "))))</f>
        <v>I.</v>
      </c>
      <c r="AC25" s="54" t="str">
        <f>IF(AND(V25&gt;=137,V25&lt;=150),"M",IF(AND(V25&gt;=131,V25&lt;=136),"I.",IF(AND(V25&gt;=125,V25&lt;=130),"II.",IF(AND(V25&gt;=116,V25&lt;=124),"III."," "))))</f>
        <v>III.</v>
      </c>
    </row>
    <row r="26" spans="1:29" ht="15" customHeight="1" x14ac:dyDescent="0.35">
      <c r="A26" s="49" t="s">
        <v>50</v>
      </c>
      <c r="B26" s="52" t="s">
        <v>49</v>
      </c>
      <c r="C26" s="18">
        <v>6</v>
      </c>
      <c r="D26" s="19">
        <v>6</v>
      </c>
      <c r="E26" s="19">
        <v>3</v>
      </c>
      <c r="F26" s="19"/>
      <c r="G26" s="19"/>
      <c r="H26" s="19"/>
      <c r="I26" s="20"/>
      <c r="J26" s="39">
        <f>IF(SUM(C26:I26)=0,0,IF(SUM(C26:I26)&lt;15,"CHYBÍ",IF(SUM(C26:I26)&gt;15,"MOC",IF(SUM(C26:I26)=15,SUM(C26*10+D26*9+E26*8+F26*7+G26*6+H26*5)))))</f>
        <v>138</v>
      </c>
      <c r="K26" s="24">
        <v>3</v>
      </c>
      <c r="L26" s="19">
        <v>3</v>
      </c>
      <c r="M26" s="19">
        <v>4</v>
      </c>
      <c r="N26" s="19">
        <v>2</v>
      </c>
      <c r="O26" s="19">
        <v>3</v>
      </c>
      <c r="P26" s="19"/>
      <c r="Q26" s="19"/>
      <c r="R26" s="19"/>
      <c r="S26" s="19"/>
      <c r="T26" s="19"/>
      <c r="U26" s="25"/>
      <c r="V26" s="17">
        <f>IF(SUM(K26:U26)=0,0,IF(SUM(K26:U26)&lt;15,"CHYBÍ",IF(SUM(K26:U26)=15,SUM(K26*10+L26*9+M26*8+N26*7+O26*6+P26*5+Q26*4+R26*3+S26*2+T26*1,IF(SUM(K26:U26)&gt;15,"MOC")))))</f>
        <v>121</v>
      </c>
      <c r="W26" s="18">
        <v>36</v>
      </c>
      <c r="X26" s="30">
        <v>14.19</v>
      </c>
      <c r="Y26" s="15">
        <f>SUM(W26-X26)</f>
        <v>21.810000000000002</v>
      </c>
      <c r="Z26" s="13">
        <f>SUM(J26+V26+Y26)</f>
        <v>280.81</v>
      </c>
      <c r="AA26" s="42">
        <f>RANK(Z26,$Z$16:$Z$100)</f>
        <v>11</v>
      </c>
      <c r="AB26" s="35" t="str">
        <f>IF(AND(J26&gt;=146,J26&lt;=150),"M",IF(AND(J26&gt;=140,J26&lt;=145),"I.",IF(AND(J26&gt;=130,J26&lt;=139),"II.",IF(AND(J26&gt;=125,J26&lt;=133),"III."," "))))</f>
        <v>II.</v>
      </c>
      <c r="AC26" s="54" t="str">
        <f>IF(AND(V26&gt;=137,V26&lt;=150),"M",IF(AND(V26&gt;=131,V26&lt;=136),"I.",IF(AND(V26&gt;=125,V26&lt;=130),"II.",IF(AND(V26&gt;=116,V26&lt;=124),"III."," "))))</f>
        <v>III.</v>
      </c>
    </row>
    <row r="27" spans="1:29" ht="15" customHeight="1" x14ac:dyDescent="0.35">
      <c r="A27" s="49" t="s">
        <v>60</v>
      </c>
      <c r="B27" s="52" t="s">
        <v>49</v>
      </c>
      <c r="C27" s="18">
        <v>3</v>
      </c>
      <c r="D27" s="19">
        <v>6</v>
      </c>
      <c r="E27" s="19">
        <v>4</v>
      </c>
      <c r="F27" s="19"/>
      <c r="G27" s="19"/>
      <c r="H27" s="19"/>
      <c r="I27" s="20">
        <v>2</v>
      </c>
      <c r="J27" s="39">
        <f>IF(SUM(C27:I27)=0,0,IF(SUM(C27:I27)&lt;15,"CHYBÍ",IF(SUM(C27:I27)&gt;15,"MOC",IF(SUM(C27:I27)=15,SUM(C27*10+D27*9+E27*8+F27*7+G27*6+H27*5)))))</f>
        <v>116</v>
      </c>
      <c r="K27" s="24">
        <v>2</v>
      </c>
      <c r="L27" s="19">
        <v>2</v>
      </c>
      <c r="M27" s="19">
        <v>3</v>
      </c>
      <c r="N27" s="19">
        <v>4</v>
      </c>
      <c r="O27" s="19">
        <v>2</v>
      </c>
      <c r="P27" s="19">
        <v>2</v>
      </c>
      <c r="Q27" s="19"/>
      <c r="R27" s="19"/>
      <c r="S27" s="19"/>
      <c r="T27" s="19"/>
      <c r="U27" s="25"/>
      <c r="V27" s="17">
        <f>IF(SUM(K27:U27)=0,0,IF(SUM(K27:U27)&lt;15,"CHYBÍ",IF(SUM(K27:U27)=15,SUM(K27*10+L27*9+M27*8+N27*7+O27*6+P27*5+Q27*4+R27*3+S27*2+T27*1,IF(SUM(K27:U27)&gt;15,"MOC")))))</f>
        <v>112</v>
      </c>
      <c r="W27" s="18">
        <v>68</v>
      </c>
      <c r="X27" s="30">
        <v>23.46</v>
      </c>
      <c r="Y27" s="15">
        <f>SUM(W27-X27)</f>
        <v>44.54</v>
      </c>
      <c r="Z27" s="13">
        <f>SUM(J27+V27+Y27)</f>
        <v>272.54000000000002</v>
      </c>
      <c r="AA27" s="42">
        <f>RANK(Z27,$Z$16:$Z$100)</f>
        <v>12</v>
      </c>
      <c r="AB27" s="35" t="str">
        <f>IF(AND(J27&gt;=146,J27&lt;=150),"M",IF(AND(J27&gt;=140,J27&lt;=145),"I.",IF(AND(J27&gt;=130,J27&lt;=139),"II.",IF(AND(J27&gt;=125,J27&lt;=133),"III."," "))))</f>
        <v xml:space="preserve"> </v>
      </c>
      <c r="AC27" s="54" t="str">
        <f>IF(AND(V27&gt;=137,V27&lt;=150),"M",IF(AND(V27&gt;=131,V27&lt;=136),"I.",IF(AND(V27&gt;=125,V27&lt;=130),"II.",IF(AND(V27&gt;=116,V27&lt;=124),"III."," "))))</f>
        <v xml:space="preserve"> </v>
      </c>
    </row>
    <row r="28" spans="1:29" ht="15" customHeight="1" x14ac:dyDescent="0.35">
      <c r="A28" s="49" t="s">
        <v>61</v>
      </c>
      <c r="B28" s="52" t="s">
        <v>49</v>
      </c>
      <c r="C28" s="18">
        <v>10</v>
      </c>
      <c r="D28" s="19">
        <v>5</v>
      </c>
      <c r="E28" s="19"/>
      <c r="F28" s="19"/>
      <c r="G28" s="19"/>
      <c r="H28" s="19"/>
      <c r="I28" s="20"/>
      <c r="J28" s="39">
        <f>IF(SUM(C28:I28)=0,0,IF(SUM(C28:I28)&lt;15,"CHYBÍ",IF(SUM(C28:I28)&gt;15,"MOC",IF(SUM(C28:I28)=15,SUM(C28*10+D28*9+E28*8+F28*7+G28*6+H28*5)))))</f>
        <v>145</v>
      </c>
      <c r="K28" s="24">
        <v>2</v>
      </c>
      <c r="L28" s="19">
        <v>5</v>
      </c>
      <c r="M28" s="19">
        <v>4</v>
      </c>
      <c r="N28" s="19">
        <v>4</v>
      </c>
      <c r="O28" s="19"/>
      <c r="P28" s="19"/>
      <c r="Q28" s="19"/>
      <c r="R28" s="19"/>
      <c r="S28" s="19"/>
      <c r="T28" s="19"/>
      <c r="U28" s="25"/>
      <c r="V28" s="17">
        <f>IF(SUM(K28:U28)=0,0,IF(SUM(K28:U28)&lt;15,"CHYBÍ",IF(SUM(K28:U28)=15,SUM(K28*10+L28*9+M28*8+N28*7+O28*6+P28*5+Q28*4+R28*3+S28*2+T28*1,IF(SUM(K28:U28)&gt;15,"MOC")))))</f>
        <v>125</v>
      </c>
      <c r="W28" s="18">
        <v>24</v>
      </c>
      <c r="X28" s="30">
        <v>23.89</v>
      </c>
      <c r="Y28" s="15">
        <f>SUM(W28-X28)</f>
        <v>0.10999999999999943</v>
      </c>
      <c r="Z28" s="13">
        <f>SUM(J28+V28+Y28)</f>
        <v>270.11</v>
      </c>
      <c r="AA28" s="42">
        <f>RANK(Z28,$Z$16:$Z$100)</f>
        <v>13</v>
      </c>
      <c r="AB28" s="35" t="str">
        <f>IF(AND(J28&gt;=146,J28&lt;=150),"M",IF(AND(J28&gt;=140,J28&lt;=145),"I.",IF(AND(J28&gt;=130,J28&lt;=139),"II.",IF(AND(J28&gt;=125,J28&lt;=133),"III."," "))))</f>
        <v>I.</v>
      </c>
      <c r="AC28" s="54" t="str">
        <f>IF(AND(V28&gt;=137,V28&lt;=150),"M",IF(AND(V28&gt;=131,V28&lt;=136),"I.",IF(AND(V28&gt;=125,V28&lt;=130),"II.",IF(AND(V28&gt;=116,V28&lt;=124),"III."," "))))</f>
        <v>II.</v>
      </c>
    </row>
    <row r="29" spans="1:29" ht="15" customHeight="1" x14ac:dyDescent="0.35">
      <c r="A29" s="49"/>
      <c r="B29" s="52"/>
      <c r="C29" s="18"/>
      <c r="D29" s="19"/>
      <c r="E29" s="19"/>
      <c r="F29" s="19"/>
      <c r="G29" s="19"/>
      <c r="H29" s="19"/>
      <c r="I29" s="20"/>
      <c r="J29" s="39">
        <f t="shared" ref="J16:J47" si="0">IF(SUM(C29:I29)=0,0,IF(SUM(C29:I29)&lt;15,"CHYBÍ",IF(SUM(C29:I29)&gt;15,"MOC",IF(SUM(C29:I29)=15,SUM(C29*10+D29*9+E29*8+F29*7+G29*6+H29*5)))))</f>
        <v>0</v>
      </c>
      <c r="K29" s="24"/>
      <c r="L29" s="19"/>
      <c r="M29" s="19"/>
      <c r="N29" s="19"/>
      <c r="O29" s="19"/>
      <c r="P29" s="19"/>
      <c r="Q29" s="19"/>
      <c r="R29" s="19"/>
      <c r="S29" s="19"/>
      <c r="T29" s="19"/>
      <c r="U29" s="25"/>
      <c r="V29" s="17">
        <f t="shared" ref="V17:V80" si="1">IF(SUM(K29:U29)=0,0,IF(SUM(K29:U29)&lt;15,"CHYBÍ",IF(SUM(K29:U29)=15,SUM(K29*10+L29*9+M29*8+N29*7+O29*6+P29*5+Q29*4+R29*3+S29*2+T29*1,IF(SUM(K29:U29)&gt;15,"MOC")))))</f>
        <v>0</v>
      </c>
      <c r="W29" s="18"/>
      <c r="X29" s="30"/>
      <c r="Y29" s="15">
        <f t="shared" ref="Y16:Y47" si="2">SUM(W29-X29)</f>
        <v>0</v>
      </c>
      <c r="Z29" s="13">
        <f t="shared" ref="Z16:Z47" si="3">SUM(J29+V29+Y29)</f>
        <v>0</v>
      </c>
      <c r="AA29" s="42">
        <f t="shared" ref="AA16:AA47" si="4">RANK(Z29,$Z$16:$Z$100)</f>
        <v>14</v>
      </c>
      <c r="AB29" s="35" t="str">
        <f t="shared" ref="AB17:AB80" si="5">IF(AND(J29&gt;=146,J29&lt;=150),"M",IF(AND(J29&gt;=140,J29&lt;=145),"I.",IF(AND(J29&gt;=130,J29&lt;=139),"II.",IF(AND(J29&gt;=125,J29&lt;=133),"III."," "))))</f>
        <v xml:space="preserve"> </v>
      </c>
      <c r="AC29" s="54" t="str">
        <f t="shared" ref="AC17:AC80" si="6">IF(AND(V29&gt;=137,V29&lt;=150),"M",IF(AND(V29&gt;=131,V29&lt;=136),"I.",IF(AND(V29&gt;=125,V29&lt;=130),"II.",IF(AND(V29&gt;=116,V29&lt;=124),"III."," "))))</f>
        <v xml:space="preserve"> </v>
      </c>
    </row>
    <row r="30" spans="1:29" ht="15" customHeight="1" x14ac:dyDescent="0.35">
      <c r="A30" s="49"/>
      <c r="B30" s="52"/>
      <c r="C30" s="18"/>
      <c r="D30" s="19"/>
      <c r="E30" s="19"/>
      <c r="F30" s="19"/>
      <c r="G30" s="19"/>
      <c r="H30" s="19"/>
      <c r="I30" s="20"/>
      <c r="J30" s="39">
        <f t="shared" si="0"/>
        <v>0</v>
      </c>
      <c r="K30" s="24"/>
      <c r="L30" s="19"/>
      <c r="M30" s="19"/>
      <c r="N30" s="19"/>
      <c r="O30" s="19"/>
      <c r="P30" s="19"/>
      <c r="Q30" s="19"/>
      <c r="R30" s="19"/>
      <c r="S30" s="19"/>
      <c r="T30" s="19"/>
      <c r="U30" s="25"/>
      <c r="V30" s="17">
        <f t="shared" si="1"/>
        <v>0</v>
      </c>
      <c r="W30" s="18"/>
      <c r="X30" s="30"/>
      <c r="Y30" s="15">
        <f t="shared" si="2"/>
        <v>0</v>
      </c>
      <c r="Z30" s="13">
        <f t="shared" si="3"/>
        <v>0</v>
      </c>
      <c r="AA30" s="42">
        <f t="shared" si="4"/>
        <v>14</v>
      </c>
      <c r="AB30" s="35" t="str">
        <f t="shared" si="5"/>
        <v xml:space="preserve"> </v>
      </c>
      <c r="AC30" s="54" t="str">
        <f t="shared" si="6"/>
        <v xml:space="preserve"> </v>
      </c>
    </row>
    <row r="31" spans="1:29" ht="15" customHeight="1" x14ac:dyDescent="0.35">
      <c r="A31" s="49"/>
      <c r="B31" s="52"/>
      <c r="C31" s="18"/>
      <c r="D31" s="19"/>
      <c r="E31" s="19"/>
      <c r="F31" s="19"/>
      <c r="G31" s="19"/>
      <c r="H31" s="19"/>
      <c r="I31" s="20"/>
      <c r="J31" s="39">
        <f t="shared" si="0"/>
        <v>0</v>
      </c>
      <c r="K31" s="24"/>
      <c r="L31" s="19"/>
      <c r="M31" s="19"/>
      <c r="N31" s="19"/>
      <c r="O31" s="19"/>
      <c r="P31" s="19"/>
      <c r="Q31" s="19"/>
      <c r="R31" s="19"/>
      <c r="S31" s="19"/>
      <c r="T31" s="19"/>
      <c r="U31" s="25"/>
      <c r="V31" s="17">
        <f t="shared" si="1"/>
        <v>0</v>
      </c>
      <c r="W31" s="18"/>
      <c r="X31" s="30"/>
      <c r="Y31" s="15">
        <f t="shared" si="2"/>
        <v>0</v>
      </c>
      <c r="Z31" s="13">
        <f t="shared" si="3"/>
        <v>0</v>
      </c>
      <c r="AA31" s="42">
        <f t="shared" si="4"/>
        <v>14</v>
      </c>
      <c r="AB31" s="35" t="str">
        <f t="shared" si="5"/>
        <v xml:space="preserve"> </v>
      </c>
      <c r="AC31" s="54" t="str">
        <f t="shared" si="6"/>
        <v xml:space="preserve"> </v>
      </c>
    </row>
    <row r="32" spans="1:29" ht="15" customHeight="1" x14ac:dyDescent="0.35">
      <c r="A32" s="49"/>
      <c r="B32" s="52"/>
      <c r="C32" s="18"/>
      <c r="D32" s="19"/>
      <c r="E32" s="19"/>
      <c r="F32" s="19"/>
      <c r="G32" s="19"/>
      <c r="H32" s="19"/>
      <c r="I32" s="20"/>
      <c r="J32" s="39">
        <f t="shared" si="0"/>
        <v>0</v>
      </c>
      <c r="K32" s="24"/>
      <c r="L32" s="19"/>
      <c r="M32" s="19"/>
      <c r="N32" s="19"/>
      <c r="O32" s="19"/>
      <c r="P32" s="19"/>
      <c r="Q32" s="19"/>
      <c r="R32" s="19"/>
      <c r="S32" s="19"/>
      <c r="T32" s="19"/>
      <c r="U32" s="25"/>
      <c r="V32" s="17">
        <f t="shared" si="1"/>
        <v>0</v>
      </c>
      <c r="W32" s="18"/>
      <c r="X32" s="30"/>
      <c r="Y32" s="15">
        <f t="shared" si="2"/>
        <v>0</v>
      </c>
      <c r="Z32" s="13">
        <f t="shared" si="3"/>
        <v>0</v>
      </c>
      <c r="AA32" s="42">
        <f t="shared" si="4"/>
        <v>14</v>
      </c>
      <c r="AB32" s="35" t="str">
        <f t="shared" si="5"/>
        <v xml:space="preserve"> </v>
      </c>
      <c r="AC32" s="54" t="str">
        <f t="shared" si="6"/>
        <v xml:space="preserve"> </v>
      </c>
    </row>
    <row r="33" spans="1:29" ht="15" customHeight="1" x14ac:dyDescent="0.35">
      <c r="A33" s="49"/>
      <c r="B33" s="52"/>
      <c r="C33" s="18"/>
      <c r="D33" s="19"/>
      <c r="E33" s="19"/>
      <c r="F33" s="19"/>
      <c r="G33" s="19"/>
      <c r="H33" s="19"/>
      <c r="I33" s="20"/>
      <c r="J33" s="39">
        <f t="shared" si="0"/>
        <v>0</v>
      </c>
      <c r="K33" s="24"/>
      <c r="L33" s="19"/>
      <c r="M33" s="19"/>
      <c r="N33" s="19"/>
      <c r="O33" s="19"/>
      <c r="P33" s="19"/>
      <c r="Q33" s="19"/>
      <c r="R33" s="19"/>
      <c r="S33" s="19"/>
      <c r="T33" s="19"/>
      <c r="U33" s="25"/>
      <c r="V33" s="17">
        <f t="shared" si="1"/>
        <v>0</v>
      </c>
      <c r="W33" s="18"/>
      <c r="X33" s="30"/>
      <c r="Y33" s="15">
        <f t="shared" si="2"/>
        <v>0</v>
      </c>
      <c r="Z33" s="13">
        <f t="shared" si="3"/>
        <v>0</v>
      </c>
      <c r="AA33" s="42">
        <f t="shared" si="4"/>
        <v>14</v>
      </c>
      <c r="AB33" s="35" t="str">
        <f t="shared" si="5"/>
        <v xml:space="preserve"> </v>
      </c>
      <c r="AC33" s="54" t="str">
        <f t="shared" si="6"/>
        <v xml:space="preserve"> </v>
      </c>
    </row>
    <row r="34" spans="1:29" ht="15" customHeight="1" x14ac:dyDescent="0.35">
      <c r="A34" s="49"/>
      <c r="B34" s="52"/>
      <c r="C34" s="18"/>
      <c r="D34" s="19"/>
      <c r="E34" s="19"/>
      <c r="F34" s="19"/>
      <c r="G34" s="19"/>
      <c r="H34" s="19"/>
      <c r="I34" s="20"/>
      <c r="J34" s="39">
        <f t="shared" si="0"/>
        <v>0</v>
      </c>
      <c r="K34" s="24"/>
      <c r="L34" s="19"/>
      <c r="M34" s="19"/>
      <c r="N34" s="19"/>
      <c r="O34" s="19"/>
      <c r="P34" s="19"/>
      <c r="Q34" s="19"/>
      <c r="R34" s="19"/>
      <c r="S34" s="19"/>
      <c r="T34" s="19"/>
      <c r="U34" s="25"/>
      <c r="V34" s="17">
        <f t="shared" si="1"/>
        <v>0</v>
      </c>
      <c r="W34" s="18"/>
      <c r="X34" s="30"/>
      <c r="Y34" s="15">
        <f t="shared" si="2"/>
        <v>0</v>
      </c>
      <c r="Z34" s="13">
        <f t="shared" si="3"/>
        <v>0</v>
      </c>
      <c r="AA34" s="42">
        <f t="shared" si="4"/>
        <v>14</v>
      </c>
      <c r="AB34" s="35" t="str">
        <f t="shared" si="5"/>
        <v xml:space="preserve"> </v>
      </c>
      <c r="AC34" s="54" t="str">
        <f t="shared" si="6"/>
        <v xml:space="preserve"> </v>
      </c>
    </row>
    <row r="35" spans="1:29" ht="15" customHeight="1" x14ac:dyDescent="0.35">
      <c r="A35" s="49"/>
      <c r="B35" s="52"/>
      <c r="C35" s="18"/>
      <c r="D35" s="19"/>
      <c r="E35" s="19"/>
      <c r="F35" s="19"/>
      <c r="G35" s="19"/>
      <c r="H35" s="19"/>
      <c r="I35" s="20"/>
      <c r="J35" s="39">
        <f t="shared" si="0"/>
        <v>0</v>
      </c>
      <c r="K35" s="24"/>
      <c r="L35" s="19"/>
      <c r="M35" s="19"/>
      <c r="N35" s="19"/>
      <c r="O35" s="19"/>
      <c r="P35" s="19"/>
      <c r="Q35" s="19"/>
      <c r="R35" s="19"/>
      <c r="S35" s="19"/>
      <c r="T35" s="19"/>
      <c r="U35" s="25"/>
      <c r="V35" s="17">
        <f t="shared" si="1"/>
        <v>0</v>
      </c>
      <c r="W35" s="18"/>
      <c r="X35" s="30"/>
      <c r="Y35" s="15">
        <f t="shared" si="2"/>
        <v>0</v>
      </c>
      <c r="Z35" s="13">
        <f t="shared" si="3"/>
        <v>0</v>
      </c>
      <c r="AA35" s="42">
        <f t="shared" si="4"/>
        <v>14</v>
      </c>
      <c r="AB35" s="35" t="str">
        <f t="shared" si="5"/>
        <v xml:space="preserve"> </v>
      </c>
      <c r="AC35" s="54" t="str">
        <f t="shared" si="6"/>
        <v xml:space="preserve"> </v>
      </c>
    </row>
    <row r="36" spans="1:29" ht="15" customHeight="1" x14ac:dyDescent="0.35">
      <c r="A36" s="49"/>
      <c r="B36" s="52"/>
      <c r="C36" s="18"/>
      <c r="D36" s="19"/>
      <c r="E36" s="19"/>
      <c r="F36" s="19"/>
      <c r="G36" s="19"/>
      <c r="H36" s="19"/>
      <c r="I36" s="20"/>
      <c r="J36" s="39">
        <f t="shared" si="0"/>
        <v>0</v>
      </c>
      <c r="K36" s="24"/>
      <c r="L36" s="19"/>
      <c r="M36" s="19"/>
      <c r="N36" s="19"/>
      <c r="O36" s="19"/>
      <c r="P36" s="19"/>
      <c r="Q36" s="19"/>
      <c r="R36" s="19"/>
      <c r="S36" s="19"/>
      <c r="T36" s="19"/>
      <c r="U36" s="25"/>
      <c r="V36" s="17">
        <f t="shared" si="1"/>
        <v>0</v>
      </c>
      <c r="W36" s="18"/>
      <c r="X36" s="30"/>
      <c r="Y36" s="15">
        <f t="shared" si="2"/>
        <v>0</v>
      </c>
      <c r="Z36" s="13">
        <f t="shared" si="3"/>
        <v>0</v>
      </c>
      <c r="AA36" s="42">
        <f t="shared" si="4"/>
        <v>14</v>
      </c>
      <c r="AB36" s="35" t="str">
        <f t="shared" si="5"/>
        <v xml:space="preserve"> </v>
      </c>
      <c r="AC36" s="54" t="str">
        <f t="shared" si="6"/>
        <v xml:space="preserve"> </v>
      </c>
    </row>
    <row r="37" spans="1:29" ht="15" customHeight="1" x14ac:dyDescent="0.35">
      <c r="A37" s="49"/>
      <c r="B37" s="52"/>
      <c r="C37" s="18"/>
      <c r="D37" s="19"/>
      <c r="E37" s="19"/>
      <c r="F37" s="19"/>
      <c r="G37" s="19"/>
      <c r="H37" s="19"/>
      <c r="I37" s="20"/>
      <c r="J37" s="39">
        <f t="shared" si="0"/>
        <v>0</v>
      </c>
      <c r="K37" s="24"/>
      <c r="L37" s="19"/>
      <c r="M37" s="19"/>
      <c r="N37" s="19"/>
      <c r="O37" s="19"/>
      <c r="P37" s="19"/>
      <c r="Q37" s="19"/>
      <c r="R37" s="19"/>
      <c r="S37" s="19"/>
      <c r="T37" s="19"/>
      <c r="U37" s="25"/>
      <c r="V37" s="17">
        <f t="shared" si="1"/>
        <v>0</v>
      </c>
      <c r="W37" s="18"/>
      <c r="X37" s="30"/>
      <c r="Y37" s="15">
        <f t="shared" si="2"/>
        <v>0</v>
      </c>
      <c r="Z37" s="13">
        <f t="shared" si="3"/>
        <v>0</v>
      </c>
      <c r="AA37" s="42">
        <f t="shared" si="4"/>
        <v>14</v>
      </c>
      <c r="AB37" s="35" t="str">
        <f t="shared" si="5"/>
        <v xml:space="preserve"> </v>
      </c>
      <c r="AC37" s="54" t="str">
        <f t="shared" si="6"/>
        <v xml:space="preserve"> </v>
      </c>
    </row>
    <row r="38" spans="1:29" ht="15" customHeight="1" x14ac:dyDescent="0.35">
      <c r="A38" s="49"/>
      <c r="B38" s="52"/>
      <c r="C38" s="18"/>
      <c r="D38" s="19"/>
      <c r="E38" s="19"/>
      <c r="F38" s="19"/>
      <c r="G38" s="19"/>
      <c r="H38" s="19"/>
      <c r="I38" s="20"/>
      <c r="J38" s="39">
        <f t="shared" si="0"/>
        <v>0</v>
      </c>
      <c r="K38" s="24"/>
      <c r="L38" s="19"/>
      <c r="M38" s="19"/>
      <c r="N38" s="19"/>
      <c r="O38" s="19"/>
      <c r="P38" s="19"/>
      <c r="Q38" s="19"/>
      <c r="R38" s="19"/>
      <c r="S38" s="19"/>
      <c r="T38" s="19"/>
      <c r="U38" s="25"/>
      <c r="V38" s="17">
        <f t="shared" si="1"/>
        <v>0</v>
      </c>
      <c r="W38" s="18"/>
      <c r="X38" s="30"/>
      <c r="Y38" s="15">
        <f t="shared" si="2"/>
        <v>0</v>
      </c>
      <c r="Z38" s="13">
        <f t="shared" si="3"/>
        <v>0</v>
      </c>
      <c r="AA38" s="42">
        <f t="shared" si="4"/>
        <v>14</v>
      </c>
      <c r="AB38" s="35" t="str">
        <f t="shared" si="5"/>
        <v xml:space="preserve"> </v>
      </c>
      <c r="AC38" s="54" t="str">
        <f t="shared" si="6"/>
        <v xml:space="preserve"> </v>
      </c>
    </row>
    <row r="39" spans="1:29" ht="15" customHeight="1" x14ac:dyDescent="0.35">
      <c r="A39" s="49"/>
      <c r="B39" s="52"/>
      <c r="C39" s="18"/>
      <c r="D39" s="19"/>
      <c r="E39" s="19"/>
      <c r="F39" s="19"/>
      <c r="G39" s="19"/>
      <c r="H39" s="19"/>
      <c r="I39" s="20"/>
      <c r="J39" s="39">
        <f t="shared" si="0"/>
        <v>0</v>
      </c>
      <c r="K39" s="24"/>
      <c r="L39" s="19"/>
      <c r="M39" s="19"/>
      <c r="N39" s="19"/>
      <c r="O39" s="19"/>
      <c r="P39" s="19"/>
      <c r="Q39" s="19"/>
      <c r="R39" s="19"/>
      <c r="S39" s="19"/>
      <c r="T39" s="19"/>
      <c r="U39" s="25"/>
      <c r="V39" s="17">
        <f t="shared" si="1"/>
        <v>0</v>
      </c>
      <c r="W39" s="18"/>
      <c r="X39" s="30"/>
      <c r="Y39" s="15">
        <f t="shared" si="2"/>
        <v>0</v>
      </c>
      <c r="Z39" s="13">
        <f t="shared" si="3"/>
        <v>0</v>
      </c>
      <c r="AA39" s="42">
        <f t="shared" si="4"/>
        <v>14</v>
      </c>
      <c r="AB39" s="35" t="str">
        <f t="shared" si="5"/>
        <v xml:space="preserve"> </v>
      </c>
      <c r="AC39" s="54" t="str">
        <f t="shared" si="6"/>
        <v xml:space="preserve"> </v>
      </c>
    </row>
    <row r="40" spans="1:29" ht="15" customHeight="1" x14ac:dyDescent="0.35">
      <c r="A40" s="49"/>
      <c r="B40" s="52"/>
      <c r="C40" s="18"/>
      <c r="D40" s="19"/>
      <c r="E40" s="19"/>
      <c r="F40" s="19"/>
      <c r="G40" s="19"/>
      <c r="H40" s="19"/>
      <c r="I40" s="20"/>
      <c r="J40" s="39">
        <f t="shared" si="0"/>
        <v>0</v>
      </c>
      <c r="K40" s="24"/>
      <c r="L40" s="19"/>
      <c r="M40" s="19"/>
      <c r="N40" s="19"/>
      <c r="O40" s="19"/>
      <c r="P40" s="19"/>
      <c r="Q40" s="19"/>
      <c r="R40" s="19"/>
      <c r="S40" s="19"/>
      <c r="T40" s="19"/>
      <c r="U40" s="25"/>
      <c r="V40" s="17">
        <f t="shared" si="1"/>
        <v>0</v>
      </c>
      <c r="W40" s="18"/>
      <c r="X40" s="30"/>
      <c r="Y40" s="15">
        <f t="shared" si="2"/>
        <v>0</v>
      </c>
      <c r="Z40" s="13">
        <f t="shared" si="3"/>
        <v>0</v>
      </c>
      <c r="AA40" s="42">
        <f t="shared" si="4"/>
        <v>14</v>
      </c>
      <c r="AB40" s="35" t="str">
        <f t="shared" si="5"/>
        <v xml:space="preserve"> </v>
      </c>
      <c r="AC40" s="54" t="str">
        <f t="shared" si="6"/>
        <v xml:space="preserve"> </v>
      </c>
    </row>
    <row r="41" spans="1:29" ht="15" customHeight="1" x14ac:dyDescent="0.35">
      <c r="A41" s="49"/>
      <c r="B41" s="52"/>
      <c r="C41" s="18"/>
      <c r="D41" s="19"/>
      <c r="E41" s="19"/>
      <c r="F41" s="19"/>
      <c r="G41" s="19"/>
      <c r="H41" s="19"/>
      <c r="I41" s="20"/>
      <c r="J41" s="39">
        <f t="shared" si="0"/>
        <v>0</v>
      </c>
      <c r="K41" s="24"/>
      <c r="L41" s="19"/>
      <c r="M41" s="19"/>
      <c r="N41" s="19"/>
      <c r="O41" s="19"/>
      <c r="P41" s="19"/>
      <c r="Q41" s="19"/>
      <c r="R41" s="19"/>
      <c r="S41" s="19"/>
      <c r="T41" s="19"/>
      <c r="U41" s="25"/>
      <c r="V41" s="17">
        <f t="shared" si="1"/>
        <v>0</v>
      </c>
      <c r="W41" s="18"/>
      <c r="X41" s="30"/>
      <c r="Y41" s="15">
        <f t="shared" si="2"/>
        <v>0</v>
      </c>
      <c r="Z41" s="13">
        <f t="shared" si="3"/>
        <v>0</v>
      </c>
      <c r="AA41" s="42">
        <f t="shared" si="4"/>
        <v>14</v>
      </c>
      <c r="AB41" s="35" t="str">
        <f t="shared" si="5"/>
        <v xml:space="preserve"> </v>
      </c>
      <c r="AC41" s="54" t="str">
        <f t="shared" si="6"/>
        <v xml:space="preserve"> </v>
      </c>
    </row>
    <row r="42" spans="1:29" ht="15" customHeight="1" x14ac:dyDescent="0.35">
      <c r="A42" s="49"/>
      <c r="B42" s="52"/>
      <c r="C42" s="18"/>
      <c r="D42" s="19"/>
      <c r="E42" s="19"/>
      <c r="F42" s="19"/>
      <c r="G42" s="19"/>
      <c r="H42" s="19"/>
      <c r="I42" s="20"/>
      <c r="J42" s="39">
        <f t="shared" si="0"/>
        <v>0</v>
      </c>
      <c r="K42" s="24"/>
      <c r="L42" s="19"/>
      <c r="M42" s="19"/>
      <c r="N42" s="19"/>
      <c r="O42" s="19"/>
      <c r="P42" s="19"/>
      <c r="Q42" s="19"/>
      <c r="R42" s="19"/>
      <c r="S42" s="19"/>
      <c r="T42" s="19"/>
      <c r="U42" s="25"/>
      <c r="V42" s="17">
        <f t="shared" si="1"/>
        <v>0</v>
      </c>
      <c r="W42" s="18"/>
      <c r="X42" s="30"/>
      <c r="Y42" s="15">
        <f t="shared" si="2"/>
        <v>0</v>
      </c>
      <c r="Z42" s="13">
        <f t="shared" si="3"/>
        <v>0</v>
      </c>
      <c r="AA42" s="42">
        <f t="shared" si="4"/>
        <v>14</v>
      </c>
      <c r="AB42" s="35" t="str">
        <f t="shared" si="5"/>
        <v xml:space="preserve"> </v>
      </c>
      <c r="AC42" s="54" t="str">
        <f t="shared" si="6"/>
        <v xml:space="preserve"> </v>
      </c>
    </row>
    <row r="43" spans="1:29" ht="15" customHeight="1" x14ac:dyDescent="0.35">
      <c r="A43" s="49"/>
      <c r="B43" s="52"/>
      <c r="C43" s="18"/>
      <c r="D43" s="19"/>
      <c r="E43" s="19"/>
      <c r="F43" s="19"/>
      <c r="G43" s="19"/>
      <c r="H43" s="19"/>
      <c r="I43" s="20"/>
      <c r="J43" s="39">
        <f t="shared" si="0"/>
        <v>0</v>
      </c>
      <c r="K43" s="24"/>
      <c r="L43" s="19"/>
      <c r="M43" s="19"/>
      <c r="N43" s="19"/>
      <c r="O43" s="19"/>
      <c r="P43" s="19"/>
      <c r="Q43" s="19"/>
      <c r="R43" s="19"/>
      <c r="S43" s="19"/>
      <c r="T43" s="19"/>
      <c r="U43" s="25"/>
      <c r="V43" s="17">
        <f t="shared" si="1"/>
        <v>0</v>
      </c>
      <c r="W43" s="18"/>
      <c r="X43" s="30"/>
      <c r="Y43" s="15">
        <f t="shared" si="2"/>
        <v>0</v>
      </c>
      <c r="Z43" s="13">
        <f t="shared" si="3"/>
        <v>0</v>
      </c>
      <c r="AA43" s="42">
        <f t="shared" si="4"/>
        <v>14</v>
      </c>
      <c r="AB43" s="35" t="str">
        <f t="shared" si="5"/>
        <v xml:space="preserve"> </v>
      </c>
      <c r="AC43" s="54" t="str">
        <f t="shared" si="6"/>
        <v xml:space="preserve"> </v>
      </c>
    </row>
    <row r="44" spans="1:29" ht="15" customHeight="1" x14ac:dyDescent="0.35">
      <c r="A44" s="49"/>
      <c r="B44" s="52"/>
      <c r="C44" s="18"/>
      <c r="D44" s="19"/>
      <c r="E44" s="19"/>
      <c r="F44" s="19"/>
      <c r="G44" s="19"/>
      <c r="H44" s="19"/>
      <c r="I44" s="20"/>
      <c r="J44" s="39">
        <f t="shared" si="0"/>
        <v>0</v>
      </c>
      <c r="K44" s="24"/>
      <c r="L44" s="19"/>
      <c r="M44" s="19"/>
      <c r="N44" s="19"/>
      <c r="O44" s="19"/>
      <c r="P44" s="19"/>
      <c r="Q44" s="19"/>
      <c r="R44" s="19"/>
      <c r="S44" s="19"/>
      <c r="T44" s="19"/>
      <c r="U44" s="25"/>
      <c r="V44" s="17">
        <f t="shared" si="1"/>
        <v>0</v>
      </c>
      <c r="W44" s="18"/>
      <c r="X44" s="30"/>
      <c r="Y44" s="15">
        <f t="shared" si="2"/>
        <v>0</v>
      </c>
      <c r="Z44" s="13">
        <f t="shared" si="3"/>
        <v>0</v>
      </c>
      <c r="AA44" s="42">
        <f t="shared" si="4"/>
        <v>14</v>
      </c>
      <c r="AB44" s="35" t="str">
        <f t="shared" si="5"/>
        <v xml:space="preserve"> </v>
      </c>
      <c r="AC44" s="54" t="str">
        <f t="shared" si="6"/>
        <v xml:space="preserve"> </v>
      </c>
    </row>
    <row r="45" spans="1:29" ht="15" customHeight="1" x14ac:dyDescent="0.35">
      <c r="A45" s="49"/>
      <c r="B45" s="52"/>
      <c r="C45" s="18"/>
      <c r="D45" s="19"/>
      <c r="E45" s="19"/>
      <c r="F45" s="19"/>
      <c r="G45" s="19"/>
      <c r="H45" s="19"/>
      <c r="I45" s="20"/>
      <c r="J45" s="39">
        <f t="shared" si="0"/>
        <v>0</v>
      </c>
      <c r="K45" s="24"/>
      <c r="L45" s="19"/>
      <c r="M45" s="19"/>
      <c r="N45" s="19"/>
      <c r="O45" s="19"/>
      <c r="P45" s="19"/>
      <c r="Q45" s="19"/>
      <c r="R45" s="19"/>
      <c r="S45" s="19"/>
      <c r="T45" s="19"/>
      <c r="U45" s="25"/>
      <c r="V45" s="17">
        <f t="shared" si="1"/>
        <v>0</v>
      </c>
      <c r="W45" s="18"/>
      <c r="X45" s="30"/>
      <c r="Y45" s="15">
        <f t="shared" si="2"/>
        <v>0</v>
      </c>
      <c r="Z45" s="13">
        <f t="shared" si="3"/>
        <v>0</v>
      </c>
      <c r="AA45" s="42">
        <f t="shared" si="4"/>
        <v>14</v>
      </c>
      <c r="AB45" s="35" t="str">
        <f t="shared" si="5"/>
        <v xml:space="preserve"> </v>
      </c>
      <c r="AC45" s="54" t="str">
        <f t="shared" si="6"/>
        <v xml:space="preserve"> </v>
      </c>
    </row>
    <row r="46" spans="1:29" ht="15" customHeight="1" x14ac:dyDescent="0.35">
      <c r="A46" s="49"/>
      <c r="B46" s="52"/>
      <c r="C46" s="18"/>
      <c r="D46" s="19"/>
      <c r="E46" s="19"/>
      <c r="F46" s="19"/>
      <c r="G46" s="19"/>
      <c r="H46" s="19"/>
      <c r="I46" s="20"/>
      <c r="J46" s="39">
        <f t="shared" si="0"/>
        <v>0</v>
      </c>
      <c r="K46" s="24"/>
      <c r="L46" s="19"/>
      <c r="M46" s="19"/>
      <c r="N46" s="19"/>
      <c r="O46" s="19"/>
      <c r="P46" s="19"/>
      <c r="Q46" s="19"/>
      <c r="R46" s="19"/>
      <c r="S46" s="19"/>
      <c r="T46" s="19"/>
      <c r="U46" s="25"/>
      <c r="V46" s="17">
        <f t="shared" si="1"/>
        <v>0</v>
      </c>
      <c r="W46" s="18"/>
      <c r="X46" s="30"/>
      <c r="Y46" s="15">
        <f t="shared" si="2"/>
        <v>0</v>
      </c>
      <c r="Z46" s="13">
        <f t="shared" si="3"/>
        <v>0</v>
      </c>
      <c r="AA46" s="42">
        <f t="shared" si="4"/>
        <v>14</v>
      </c>
      <c r="AB46" s="35" t="str">
        <f t="shared" si="5"/>
        <v xml:space="preserve"> </v>
      </c>
      <c r="AC46" s="54" t="str">
        <f t="shared" si="6"/>
        <v xml:space="preserve"> </v>
      </c>
    </row>
    <row r="47" spans="1:29" ht="15" customHeight="1" x14ac:dyDescent="0.35">
      <c r="A47" s="49"/>
      <c r="B47" s="52"/>
      <c r="C47" s="18"/>
      <c r="D47" s="19"/>
      <c r="E47" s="19"/>
      <c r="F47" s="19"/>
      <c r="G47" s="19"/>
      <c r="H47" s="19"/>
      <c r="I47" s="20"/>
      <c r="J47" s="39">
        <f t="shared" si="0"/>
        <v>0</v>
      </c>
      <c r="K47" s="24"/>
      <c r="L47" s="19"/>
      <c r="M47" s="19"/>
      <c r="N47" s="19"/>
      <c r="O47" s="19"/>
      <c r="P47" s="19"/>
      <c r="Q47" s="19"/>
      <c r="R47" s="19"/>
      <c r="S47" s="19"/>
      <c r="T47" s="19"/>
      <c r="U47" s="25"/>
      <c r="V47" s="17">
        <f t="shared" si="1"/>
        <v>0</v>
      </c>
      <c r="W47" s="18"/>
      <c r="X47" s="30"/>
      <c r="Y47" s="15">
        <f t="shared" si="2"/>
        <v>0</v>
      </c>
      <c r="Z47" s="13">
        <f t="shared" si="3"/>
        <v>0</v>
      </c>
      <c r="AA47" s="42">
        <f t="shared" si="4"/>
        <v>14</v>
      </c>
      <c r="AB47" s="35" t="str">
        <f t="shared" si="5"/>
        <v xml:space="preserve"> </v>
      </c>
      <c r="AC47" s="54" t="str">
        <f t="shared" si="6"/>
        <v xml:space="preserve"> </v>
      </c>
    </row>
    <row r="48" spans="1:29" ht="15" customHeight="1" x14ac:dyDescent="0.35">
      <c r="A48" s="49"/>
      <c r="B48" s="52"/>
      <c r="C48" s="18"/>
      <c r="D48" s="19"/>
      <c r="E48" s="19"/>
      <c r="F48" s="19"/>
      <c r="G48" s="19"/>
      <c r="H48" s="19"/>
      <c r="I48" s="20"/>
      <c r="J48" s="39">
        <f t="shared" ref="J48:J79" si="7">IF(SUM(C48:I48)=0,0,IF(SUM(C48:I48)&lt;15,"CHYBÍ",IF(SUM(C48:I48)&gt;15,"MOC",IF(SUM(C48:I48)=15,SUM(C48*10+D48*9+E48*8+F48*7+G48*6+H48*5)))))</f>
        <v>0</v>
      </c>
      <c r="K48" s="24"/>
      <c r="L48" s="19"/>
      <c r="M48" s="19"/>
      <c r="N48" s="19"/>
      <c r="O48" s="19"/>
      <c r="P48" s="19"/>
      <c r="Q48" s="19"/>
      <c r="R48" s="19"/>
      <c r="S48" s="19"/>
      <c r="T48" s="19"/>
      <c r="U48" s="25"/>
      <c r="V48" s="17">
        <f t="shared" si="1"/>
        <v>0</v>
      </c>
      <c r="W48" s="18"/>
      <c r="X48" s="30"/>
      <c r="Y48" s="15">
        <f t="shared" ref="Y48:Y79" si="8">SUM(W48-X48)</f>
        <v>0</v>
      </c>
      <c r="Z48" s="13">
        <f t="shared" ref="Z48:Z79" si="9">SUM(J48+V48+Y48)</f>
        <v>0</v>
      </c>
      <c r="AA48" s="42">
        <f t="shared" ref="AA48:AA79" si="10">RANK(Z48,$Z$16:$Z$100)</f>
        <v>14</v>
      </c>
      <c r="AB48" s="35" t="str">
        <f t="shared" si="5"/>
        <v xml:space="preserve"> </v>
      </c>
      <c r="AC48" s="54" t="str">
        <f t="shared" si="6"/>
        <v xml:space="preserve"> </v>
      </c>
    </row>
    <row r="49" spans="1:29" ht="15" customHeight="1" x14ac:dyDescent="0.35">
      <c r="A49" s="49"/>
      <c r="B49" s="52"/>
      <c r="C49" s="18"/>
      <c r="D49" s="19"/>
      <c r="E49" s="19"/>
      <c r="F49" s="19"/>
      <c r="G49" s="19"/>
      <c r="H49" s="19"/>
      <c r="I49" s="20"/>
      <c r="J49" s="39">
        <f t="shared" si="7"/>
        <v>0</v>
      </c>
      <c r="K49" s="24"/>
      <c r="L49" s="19"/>
      <c r="M49" s="19"/>
      <c r="N49" s="19"/>
      <c r="O49" s="19"/>
      <c r="P49" s="19"/>
      <c r="Q49" s="19"/>
      <c r="R49" s="19"/>
      <c r="S49" s="19"/>
      <c r="T49" s="19"/>
      <c r="U49" s="25"/>
      <c r="V49" s="17">
        <f t="shared" si="1"/>
        <v>0</v>
      </c>
      <c r="W49" s="18"/>
      <c r="X49" s="30"/>
      <c r="Y49" s="15">
        <f t="shared" si="8"/>
        <v>0</v>
      </c>
      <c r="Z49" s="13">
        <f t="shared" si="9"/>
        <v>0</v>
      </c>
      <c r="AA49" s="42">
        <f t="shared" si="10"/>
        <v>14</v>
      </c>
      <c r="AB49" s="35" t="str">
        <f t="shared" si="5"/>
        <v xml:space="preserve"> </v>
      </c>
      <c r="AC49" s="54" t="str">
        <f t="shared" si="6"/>
        <v xml:space="preserve"> </v>
      </c>
    </row>
    <row r="50" spans="1:29" ht="15" customHeight="1" x14ac:dyDescent="0.35">
      <c r="A50" s="49"/>
      <c r="B50" s="52"/>
      <c r="C50" s="18"/>
      <c r="D50" s="19"/>
      <c r="E50" s="19"/>
      <c r="F50" s="19"/>
      <c r="G50" s="19"/>
      <c r="H50" s="19"/>
      <c r="I50" s="20"/>
      <c r="J50" s="39">
        <f t="shared" si="7"/>
        <v>0</v>
      </c>
      <c r="K50" s="24"/>
      <c r="L50" s="19"/>
      <c r="M50" s="19"/>
      <c r="N50" s="19"/>
      <c r="O50" s="19"/>
      <c r="P50" s="19"/>
      <c r="Q50" s="19"/>
      <c r="R50" s="19"/>
      <c r="S50" s="19"/>
      <c r="T50" s="19"/>
      <c r="U50" s="25"/>
      <c r="V50" s="17">
        <f t="shared" si="1"/>
        <v>0</v>
      </c>
      <c r="W50" s="18"/>
      <c r="X50" s="30"/>
      <c r="Y50" s="15">
        <f t="shared" si="8"/>
        <v>0</v>
      </c>
      <c r="Z50" s="13">
        <f t="shared" si="9"/>
        <v>0</v>
      </c>
      <c r="AA50" s="42">
        <f t="shared" si="10"/>
        <v>14</v>
      </c>
      <c r="AB50" s="35" t="str">
        <f t="shared" si="5"/>
        <v xml:space="preserve"> </v>
      </c>
      <c r="AC50" s="54" t="str">
        <f t="shared" si="6"/>
        <v xml:space="preserve"> </v>
      </c>
    </row>
    <row r="51" spans="1:29" ht="15" customHeight="1" x14ac:dyDescent="0.35">
      <c r="A51" s="49"/>
      <c r="B51" s="52"/>
      <c r="C51" s="18"/>
      <c r="D51" s="19"/>
      <c r="E51" s="19"/>
      <c r="F51" s="19"/>
      <c r="G51" s="19"/>
      <c r="H51" s="19"/>
      <c r="I51" s="20"/>
      <c r="J51" s="39">
        <f t="shared" si="7"/>
        <v>0</v>
      </c>
      <c r="K51" s="24"/>
      <c r="L51" s="19"/>
      <c r="M51" s="19"/>
      <c r="N51" s="19"/>
      <c r="O51" s="19"/>
      <c r="P51" s="19"/>
      <c r="Q51" s="19"/>
      <c r="R51" s="19"/>
      <c r="S51" s="19"/>
      <c r="T51" s="19"/>
      <c r="U51" s="25"/>
      <c r="V51" s="17">
        <f t="shared" si="1"/>
        <v>0</v>
      </c>
      <c r="W51" s="18"/>
      <c r="X51" s="30"/>
      <c r="Y51" s="15">
        <f t="shared" si="8"/>
        <v>0</v>
      </c>
      <c r="Z51" s="13">
        <f t="shared" si="9"/>
        <v>0</v>
      </c>
      <c r="AA51" s="42">
        <f t="shared" si="10"/>
        <v>14</v>
      </c>
      <c r="AB51" s="35" t="str">
        <f t="shared" si="5"/>
        <v xml:space="preserve"> </v>
      </c>
      <c r="AC51" s="54" t="str">
        <f t="shared" si="6"/>
        <v xml:space="preserve"> </v>
      </c>
    </row>
    <row r="52" spans="1:29" ht="15" customHeight="1" x14ac:dyDescent="0.35">
      <c r="A52" s="49"/>
      <c r="B52" s="52"/>
      <c r="C52" s="18"/>
      <c r="D52" s="19"/>
      <c r="E52" s="19"/>
      <c r="F52" s="19"/>
      <c r="G52" s="19"/>
      <c r="H52" s="19"/>
      <c r="I52" s="20"/>
      <c r="J52" s="39">
        <f t="shared" si="7"/>
        <v>0</v>
      </c>
      <c r="K52" s="24"/>
      <c r="L52" s="19"/>
      <c r="M52" s="19"/>
      <c r="N52" s="19"/>
      <c r="O52" s="19"/>
      <c r="P52" s="19"/>
      <c r="Q52" s="19"/>
      <c r="R52" s="19"/>
      <c r="S52" s="19"/>
      <c r="T52" s="19"/>
      <c r="U52" s="25"/>
      <c r="V52" s="17">
        <f t="shared" si="1"/>
        <v>0</v>
      </c>
      <c r="W52" s="18"/>
      <c r="X52" s="30"/>
      <c r="Y52" s="15">
        <f t="shared" si="8"/>
        <v>0</v>
      </c>
      <c r="Z52" s="13">
        <f t="shared" si="9"/>
        <v>0</v>
      </c>
      <c r="AA52" s="42">
        <f t="shared" si="10"/>
        <v>14</v>
      </c>
      <c r="AB52" s="35" t="str">
        <f t="shared" si="5"/>
        <v xml:space="preserve"> </v>
      </c>
      <c r="AC52" s="54" t="str">
        <f t="shared" si="6"/>
        <v xml:space="preserve"> </v>
      </c>
    </row>
    <row r="53" spans="1:29" ht="15" customHeight="1" x14ac:dyDescent="0.35">
      <c r="A53" s="49"/>
      <c r="B53" s="52"/>
      <c r="C53" s="18"/>
      <c r="D53" s="19"/>
      <c r="E53" s="19"/>
      <c r="F53" s="19"/>
      <c r="G53" s="19"/>
      <c r="H53" s="19"/>
      <c r="I53" s="20"/>
      <c r="J53" s="39">
        <f t="shared" si="7"/>
        <v>0</v>
      </c>
      <c r="K53" s="24"/>
      <c r="L53" s="19"/>
      <c r="M53" s="19"/>
      <c r="N53" s="19"/>
      <c r="O53" s="19"/>
      <c r="P53" s="19"/>
      <c r="Q53" s="19"/>
      <c r="R53" s="19"/>
      <c r="S53" s="19"/>
      <c r="T53" s="19"/>
      <c r="U53" s="25"/>
      <c r="V53" s="17">
        <f t="shared" si="1"/>
        <v>0</v>
      </c>
      <c r="W53" s="18"/>
      <c r="X53" s="30"/>
      <c r="Y53" s="15">
        <f t="shared" si="8"/>
        <v>0</v>
      </c>
      <c r="Z53" s="13">
        <f t="shared" si="9"/>
        <v>0</v>
      </c>
      <c r="AA53" s="42">
        <f t="shared" si="10"/>
        <v>14</v>
      </c>
      <c r="AB53" s="35" t="str">
        <f t="shared" si="5"/>
        <v xml:space="preserve"> </v>
      </c>
      <c r="AC53" s="54" t="str">
        <f t="shared" si="6"/>
        <v xml:space="preserve"> </v>
      </c>
    </row>
    <row r="54" spans="1:29" ht="15" customHeight="1" x14ac:dyDescent="0.35">
      <c r="A54" s="50"/>
      <c r="B54" s="53"/>
      <c r="C54" s="21"/>
      <c r="D54" s="22"/>
      <c r="E54" s="22"/>
      <c r="F54" s="22"/>
      <c r="G54" s="22"/>
      <c r="H54" s="22"/>
      <c r="I54" s="23"/>
      <c r="J54" s="39">
        <f t="shared" si="7"/>
        <v>0</v>
      </c>
      <c r="K54" s="26"/>
      <c r="L54" s="19"/>
      <c r="M54" s="19"/>
      <c r="N54" s="19"/>
      <c r="O54" s="19"/>
      <c r="P54" s="19"/>
      <c r="Q54" s="19"/>
      <c r="R54" s="19"/>
      <c r="S54" s="19"/>
      <c r="T54" s="19"/>
      <c r="U54" s="27"/>
      <c r="V54" s="17">
        <f t="shared" si="1"/>
        <v>0</v>
      </c>
      <c r="W54" s="21"/>
      <c r="X54" s="30"/>
      <c r="Y54" s="16">
        <f t="shared" si="8"/>
        <v>0</v>
      </c>
      <c r="Z54" s="11">
        <f t="shared" si="9"/>
        <v>0</v>
      </c>
      <c r="AA54" s="42">
        <f t="shared" si="10"/>
        <v>14</v>
      </c>
      <c r="AB54" s="35" t="str">
        <f t="shared" si="5"/>
        <v xml:space="preserve"> </v>
      </c>
      <c r="AC54" s="54" t="str">
        <f t="shared" si="6"/>
        <v xml:space="preserve"> </v>
      </c>
    </row>
    <row r="55" spans="1:29" ht="15" customHeight="1" x14ac:dyDescent="0.35">
      <c r="A55" s="51"/>
      <c r="B55" s="54"/>
      <c r="C55" s="18"/>
      <c r="D55" s="19"/>
      <c r="E55" s="19"/>
      <c r="F55" s="19"/>
      <c r="G55" s="19"/>
      <c r="H55" s="19"/>
      <c r="I55" s="20"/>
      <c r="J55" s="39">
        <f t="shared" si="7"/>
        <v>0</v>
      </c>
      <c r="K55" s="28"/>
      <c r="L55" s="19"/>
      <c r="M55" s="19"/>
      <c r="N55" s="19"/>
      <c r="O55" s="19"/>
      <c r="P55" s="19"/>
      <c r="Q55" s="19"/>
      <c r="R55" s="19"/>
      <c r="S55" s="19"/>
      <c r="T55" s="19"/>
      <c r="U55" s="29"/>
      <c r="V55" s="17">
        <f t="shared" si="1"/>
        <v>0</v>
      </c>
      <c r="W55" s="18"/>
      <c r="X55" s="30"/>
      <c r="Y55" s="15">
        <f t="shared" si="8"/>
        <v>0</v>
      </c>
      <c r="Z55" s="13">
        <f t="shared" si="9"/>
        <v>0</v>
      </c>
      <c r="AA55" s="42">
        <f t="shared" si="10"/>
        <v>14</v>
      </c>
      <c r="AB55" s="35" t="str">
        <f t="shared" si="5"/>
        <v xml:space="preserve"> </v>
      </c>
      <c r="AC55" s="54" t="str">
        <f t="shared" si="6"/>
        <v xml:space="preserve"> </v>
      </c>
    </row>
    <row r="56" spans="1:29" ht="15" customHeight="1" x14ac:dyDescent="0.35">
      <c r="A56" s="51"/>
      <c r="B56" s="54"/>
      <c r="C56" s="18"/>
      <c r="D56" s="19"/>
      <c r="E56" s="19"/>
      <c r="F56" s="19"/>
      <c r="G56" s="19"/>
      <c r="H56" s="19"/>
      <c r="I56" s="20"/>
      <c r="J56" s="39">
        <f t="shared" si="7"/>
        <v>0</v>
      </c>
      <c r="K56" s="28"/>
      <c r="L56" s="19"/>
      <c r="M56" s="19"/>
      <c r="N56" s="19"/>
      <c r="O56" s="19"/>
      <c r="P56" s="19"/>
      <c r="Q56" s="19"/>
      <c r="R56" s="19"/>
      <c r="S56" s="19"/>
      <c r="T56" s="19"/>
      <c r="U56" s="29"/>
      <c r="V56" s="17">
        <f t="shared" si="1"/>
        <v>0</v>
      </c>
      <c r="W56" s="18"/>
      <c r="X56" s="30"/>
      <c r="Y56" s="15">
        <f t="shared" si="8"/>
        <v>0</v>
      </c>
      <c r="Z56" s="13">
        <f t="shared" si="9"/>
        <v>0</v>
      </c>
      <c r="AA56" s="42">
        <f t="shared" si="10"/>
        <v>14</v>
      </c>
      <c r="AB56" s="35" t="str">
        <f t="shared" si="5"/>
        <v xml:space="preserve"> </v>
      </c>
      <c r="AC56" s="54" t="str">
        <f t="shared" si="6"/>
        <v xml:space="preserve"> </v>
      </c>
    </row>
    <row r="57" spans="1:29" ht="15" customHeight="1" x14ac:dyDescent="0.35">
      <c r="A57" s="51"/>
      <c r="B57" s="54"/>
      <c r="C57" s="18"/>
      <c r="D57" s="19"/>
      <c r="E57" s="19"/>
      <c r="F57" s="19"/>
      <c r="G57" s="19"/>
      <c r="H57" s="19"/>
      <c r="I57" s="20"/>
      <c r="J57" s="39">
        <f t="shared" si="7"/>
        <v>0</v>
      </c>
      <c r="K57" s="28"/>
      <c r="L57" s="19"/>
      <c r="M57" s="19"/>
      <c r="N57" s="19"/>
      <c r="O57" s="19"/>
      <c r="P57" s="19"/>
      <c r="Q57" s="19"/>
      <c r="R57" s="19"/>
      <c r="S57" s="19"/>
      <c r="T57" s="19"/>
      <c r="U57" s="29"/>
      <c r="V57" s="17">
        <f t="shared" si="1"/>
        <v>0</v>
      </c>
      <c r="W57" s="18"/>
      <c r="X57" s="30"/>
      <c r="Y57" s="15">
        <f t="shared" si="8"/>
        <v>0</v>
      </c>
      <c r="Z57" s="13">
        <f t="shared" si="9"/>
        <v>0</v>
      </c>
      <c r="AA57" s="42">
        <f t="shared" si="10"/>
        <v>14</v>
      </c>
      <c r="AB57" s="35" t="str">
        <f t="shared" si="5"/>
        <v xml:space="preserve"> </v>
      </c>
      <c r="AC57" s="54" t="str">
        <f t="shared" si="6"/>
        <v xml:space="preserve"> </v>
      </c>
    </row>
    <row r="58" spans="1:29" ht="15" customHeight="1" x14ac:dyDescent="0.35">
      <c r="A58" s="51"/>
      <c r="B58" s="54"/>
      <c r="C58" s="18"/>
      <c r="D58" s="19"/>
      <c r="E58" s="19"/>
      <c r="F58" s="19"/>
      <c r="G58" s="19"/>
      <c r="H58" s="19"/>
      <c r="I58" s="20"/>
      <c r="J58" s="39">
        <f t="shared" si="7"/>
        <v>0</v>
      </c>
      <c r="K58" s="28"/>
      <c r="L58" s="19"/>
      <c r="M58" s="19"/>
      <c r="N58" s="19"/>
      <c r="O58" s="19"/>
      <c r="P58" s="19"/>
      <c r="Q58" s="19"/>
      <c r="R58" s="19"/>
      <c r="S58" s="19"/>
      <c r="T58" s="19"/>
      <c r="U58" s="29"/>
      <c r="V58" s="17">
        <f t="shared" si="1"/>
        <v>0</v>
      </c>
      <c r="W58" s="18"/>
      <c r="X58" s="30"/>
      <c r="Y58" s="15">
        <f t="shared" si="8"/>
        <v>0</v>
      </c>
      <c r="Z58" s="13">
        <f t="shared" si="9"/>
        <v>0</v>
      </c>
      <c r="AA58" s="42">
        <f t="shared" si="10"/>
        <v>14</v>
      </c>
      <c r="AB58" s="35" t="str">
        <f t="shared" si="5"/>
        <v xml:space="preserve"> </v>
      </c>
      <c r="AC58" s="54" t="str">
        <f t="shared" si="6"/>
        <v xml:space="preserve"> </v>
      </c>
    </row>
    <row r="59" spans="1:29" ht="15" customHeight="1" x14ac:dyDescent="0.35">
      <c r="A59" s="51"/>
      <c r="B59" s="54"/>
      <c r="C59" s="18"/>
      <c r="D59" s="19"/>
      <c r="E59" s="19"/>
      <c r="F59" s="19"/>
      <c r="G59" s="19"/>
      <c r="H59" s="19"/>
      <c r="I59" s="20"/>
      <c r="J59" s="39">
        <f t="shared" si="7"/>
        <v>0</v>
      </c>
      <c r="K59" s="28"/>
      <c r="L59" s="19"/>
      <c r="M59" s="19"/>
      <c r="N59" s="19"/>
      <c r="O59" s="19"/>
      <c r="P59" s="19"/>
      <c r="Q59" s="19"/>
      <c r="R59" s="19"/>
      <c r="S59" s="19"/>
      <c r="T59" s="19"/>
      <c r="U59" s="29"/>
      <c r="V59" s="17">
        <f t="shared" si="1"/>
        <v>0</v>
      </c>
      <c r="W59" s="18"/>
      <c r="X59" s="30"/>
      <c r="Y59" s="15">
        <f t="shared" si="8"/>
        <v>0</v>
      </c>
      <c r="Z59" s="13">
        <f t="shared" si="9"/>
        <v>0</v>
      </c>
      <c r="AA59" s="42">
        <f t="shared" si="10"/>
        <v>14</v>
      </c>
      <c r="AB59" s="35" t="str">
        <f t="shared" si="5"/>
        <v xml:space="preserve"> </v>
      </c>
      <c r="AC59" s="54" t="str">
        <f t="shared" si="6"/>
        <v xml:space="preserve"> </v>
      </c>
    </row>
    <row r="60" spans="1:29" ht="15" customHeight="1" x14ac:dyDescent="0.35">
      <c r="A60" s="51"/>
      <c r="B60" s="54"/>
      <c r="C60" s="18"/>
      <c r="D60" s="19"/>
      <c r="E60" s="19"/>
      <c r="F60" s="19"/>
      <c r="G60" s="19"/>
      <c r="H60" s="19"/>
      <c r="I60" s="20"/>
      <c r="J60" s="39">
        <f t="shared" si="7"/>
        <v>0</v>
      </c>
      <c r="K60" s="28"/>
      <c r="L60" s="19"/>
      <c r="M60" s="19"/>
      <c r="N60" s="19"/>
      <c r="O60" s="19"/>
      <c r="P60" s="19"/>
      <c r="Q60" s="19"/>
      <c r="R60" s="19"/>
      <c r="S60" s="19"/>
      <c r="T60" s="19"/>
      <c r="U60" s="29"/>
      <c r="V60" s="17">
        <f t="shared" si="1"/>
        <v>0</v>
      </c>
      <c r="W60" s="18"/>
      <c r="X60" s="30"/>
      <c r="Y60" s="15">
        <f t="shared" si="8"/>
        <v>0</v>
      </c>
      <c r="Z60" s="13">
        <f t="shared" si="9"/>
        <v>0</v>
      </c>
      <c r="AA60" s="42">
        <f t="shared" si="10"/>
        <v>14</v>
      </c>
      <c r="AB60" s="35" t="str">
        <f t="shared" si="5"/>
        <v xml:space="preserve"> </v>
      </c>
      <c r="AC60" s="54" t="str">
        <f t="shared" si="6"/>
        <v xml:space="preserve"> </v>
      </c>
    </row>
    <row r="61" spans="1:29" ht="15" customHeight="1" x14ac:dyDescent="0.35">
      <c r="A61" s="51"/>
      <c r="B61" s="54"/>
      <c r="C61" s="18"/>
      <c r="D61" s="19"/>
      <c r="E61" s="19"/>
      <c r="F61" s="19"/>
      <c r="G61" s="19"/>
      <c r="H61" s="19"/>
      <c r="I61" s="20"/>
      <c r="J61" s="39">
        <f t="shared" si="7"/>
        <v>0</v>
      </c>
      <c r="K61" s="28"/>
      <c r="L61" s="19"/>
      <c r="M61" s="19"/>
      <c r="N61" s="19"/>
      <c r="O61" s="19"/>
      <c r="P61" s="19"/>
      <c r="Q61" s="19"/>
      <c r="R61" s="19"/>
      <c r="S61" s="19"/>
      <c r="T61" s="19"/>
      <c r="U61" s="29"/>
      <c r="V61" s="17">
        <f t="shared" si="1"/>
        <v>0</v>
      </c>
      <c r="W61" s="18"/>
      <c r="X61" s="30"/>
      <c r="Y61" s="15">
        <f t="shared" si="8"/>
        <v>0</v>
      </c>
      <c r="Z61" s="13">
        <f t="shared" si="9"/>
        <v>0</v>
      </c>
      <c r="AA61" s="42">
        <f t="shared" si="10"/>
        <v>14</v>
      </c>
      <c r="AB61" s="35" t="str">
        <f t="shared" si="5"/>
        <v xml:space="preserve"> </v>
      </c>
      <c r="AC61" s="54" t="str">
        <f t="shared" si="6"/>
        <v xml:space="preserve"> </v>
      </c>
    </row>
    <row r="62" spans="1:29" ht="15" customHeight="1" x14ac:dyDescent="0.35">
      <c r="A62" s="51"/>
      <c r="B62" s="54"/>
      <c r="C62" s="18"/>
      <c r="D62" s="19"/>
      <c r="E62" s="19"/>
      <c r="F62" s="19"/>
      <c r="G62" s="19"/>
      <c r="H62" s="19"/>
      <c r="I62" s="20"/>
      <c r="J62" s="39">
        <f t="shared" si="7"/>
        <v>0</v>
      </c>
      <c r="K62" s="28"/>
      <c r="L62" s="19"/>
      <c r="M62" s="19"/>
      <c r="N62" s="19"/>
      <c r="O62" s="19"/>
      <c r="P62" s="19"/>
      <c r="Q62" s="19"/>
      <c r="R62" s="19"/>
      <c r="S62" s="19"/>
      <c r="T62" s="19"/>
      <c r="U62" s="29"/>
      <c r="V62" s="17">
        <f t="shared" si="1"/>
        <v>0</v>
      </c>
      <c r="W62" s="18"/>
      <c r="X62" s="30"/>
      <c r="Y62" s="15">
        <f t="shared" si="8"/>
        <v>0</v>
      </c>
      <c r="Z62" s="13">
        <f t="shared" si="9"/>
        <v>0</v>
      </c>
      <c r="AA62" s="42">
        <f t="shared" si="10"/>
        <v>14</v>
      </c>
      <c r="AB62" s="35" t="str">
        <f t="shared" si="5"/>
        <v xml:space="preserve"> </v>
      </c>
      <c r="AC62" s="54" t="str">
        <f t="shared" si="6"/>
        <v xml:space="preserve"> </v>
      </c>
    </row>
    <row r="63" spans="1:29" ht="15" customHeight="1" x14ac:dyDescent="0.35">
      <c r="A63" s="51"/>
      <c r="B63" s="54"/>
      <c r="C63" s="18"/>
      <c r="D63" s="19"/>
      <c r="E63" s="19"/>
      <c r="F63" s="19"/>
      <c r="G63" s="19"/>
      <c r="H63" s="19"/>
      <c r="I63" s="20"/>
      <c r="J63" s="39">
        <f t="shared" si="7"/>
        <v>0</v>
      </c>
      <c r="K63" s="28"/>
      <c r="L63" s="19"/>
      <c r="M63" s="19"/>
      <c r="N63" s="19"/>
      <c r="O63" s="19"/>
      <c r="P63" s="19"/>
      <c r="Q63" s="19"/>
      <c r="R63" s="19"/>
      <c r="S63" s="19"/>
      <c r="T63" s="19"/>
      <c r="U63" s="29"/>
      <c r="V63" s="17">
        <f t="shared" si="1"/>
        <v>0</v>
      </c>
      <c r="W63" s="18"/>
      <c r="X63" s="30"/>
      <c r="Y63" s="15">
        <f t="shared" si="8"/>
        <v>0</v>
      </c>
      <c r="Z63" s="13">
        <f t="shared" si="9"/>
        <v>0</v>
      </c>
      <c r="AA63" s="42">
        <f t="shared" si="10"/>
        <v>14</v>
      </c>
      <c r="AB63" s="35" t="str">
        <f t="shared" si="5"/>
        <v xml:space="preserve"> </v>
      </c>
      <c r="AC63" s="54" t="str">
        <f t="shared" si="6"/>
        <v xml:space="preserve"> </v>
      </c>
    </row>
    <row r="64" spans="1:29" ht="15" customHeight="1" x14ac:dyDescent="0.35">
      <c r="A64" s="51"/>
      <c r="B64" s="54"/>
      <c r="C64" s="18"/>
      <c r="D64" s="19"/>
      <c r="E64" s="19"/>
      <c r="F64" s="19"/>
      <c r="G64" s="19"/>
      <c r="H64" s="19"/>
      <c r="I64" s="20"/>
      <c r="J64" s="39">
        <f t="shared" si="7"/>
        <v>0</v>
      </c>
      <c r="K64" s="28"/>
      <c r="L64" s="19"/>
      <c r="M64" s="19"/>
      <c r="N64" s="19"/>
      <c r="O64" s="19"/>
      <c r="P64" s="19"/>
      <c r="Q64" s="19"/>
      <c r="R64" s="19"/>
      <c r="S64" s="19"/>
      <c r="T64" s="19"/>
      <c r="U64" s="29"/>
      <c r="V64" s="17">
        <f t="shared" si="1"/>
        <v>0</v>
      </c>
      <c r="W64" s="18"/>
      <c r="X64" s="30"/>
      <c r="Y64" s="15">
        <f t="shared" si="8"/>
        <v>0</v>
      </c>
      <c r="Z64" s="13">
        <f t="shared" si="9"/>
        <v>0</v>
      </c>
      <c r="AA64" s="42">
        <f t="shared" si="10"/>
        <v>14</v>
      </c>
      <c r="AB64" s="35" t="str">
        <f t="shared" si="5"/>
        <v xml:space="preserve"> </v>
      </c>
      <c r="AC64" s="54" t="str">
        <f t="shared" si="6"/>
        <v xml:space="preserve"> </v>
      </c>
    </row>
    <row r="65" spans="1:29" ht="15" customHeight="1" x14ac:dyDescent="0.35">
      <c r="A65" s="51"/>
      <c r="B65" s="54"/>
      <c r="C65" s="18"/>
      <c r="D65" s="19"/>
      <c r="E65" s="19"/>
      <c r="F65" s="19"/>
      <c r="G65" s="19"/>
      <c r="H65" s="19"/>
      <c r="I65" s="20"/>
      <c r="J65" s="39">
        <f t="shared" si="7"/>
        <v>0</v>
      </c>
      <c r="K65" s="28"/>
      <c r="L65" s="19"/>
      <c r="M65" s="19"/>
      <c r="N65" s="19"/>
      <c r="O65" s="19"/>
      <c r="P65" s="19"/>
      <c r="Q65" s="19"/>
      <c r="R65" s="19"/>
      <c r="S65" s="19"/>
      <c r="T65" s="19"/>
      <c r="U65" s="29"/>
      <c r="V65" s="17">
        <f t="shared" si="1"/>
        <v>0</v>
      </c>
      <c r="W65" s="18"/>
      <c r="X65" s="30"/>
      <c r="Y65" s="15">
        <f t="shared" si="8"/>
        <v>0</v>
      </c>
      <c r="Z65" s="13">
        <f t="shared" si="9"/>
        <v>0</v>
      </c>
      <c r="AA65" s="42">
        <f t="shared" si="10"/>
        <v>14</v>
      </c>
      <c r="AB65" s="35" t="str">
        <f t="shared" si="5"/>
        <v xml:space="preserve"> </v>
      </c>
      <c r="AC65" s="54" t="str">
        <f t="shared" si="6"/>
        <v xml:space="preserve"> </v>
      </c>
    </row>
    <row r="66" spans="1:29" ht="15" customHeight="1" x14ac:dyDescent="0.35">
      <c r="A66" s="51"/>
      <c r="B66" s="54"/>
      <c r="C66" s="18"/>
      <c r="D66" s="19"/>
      <c r="E66" s="19"/>
      <c r="F66" s="19"/>
      <c r="G66" s="19"/>
      <c r="H66" s="19"/>
      <c r="I66" s="20"/>
      <c r="J66" s="39">
        <f t="shared" si="7"/>
        <v>0</v>
      </c>
      <c r="K66" s="28"/>
      <c r="L66" s="19"/>
      <c r="M66" s="19"/>
      <c r="N66" s="19"/>
      <c r="O66" s="19"/>
      <c r="P66" s="19"/>
      <c r="Q66" s="19"/>
      <c r="R66" s="19"/>
      <c r="S66" s="19"/>
      <c r="T66" s="19"/>
      <c r="U66" s="29"/>
      <c r="V66" s="17">
        <f t="shared" si="1"/>
        <v>0</v>
      </c>
      <c r="W66" s="18"/>
      <c r="X66" s="30"/>
      <c r="Y66" s="15">
        <f t="shared" si="8"/>
        <v>0</v>
      </c>
      <c r="Z66" s="13">
        <f t="shared" si="9"/>
        <v>0</v>
      </c>
      <c r="AA66" s="42">
        <f t="shared" si="10"/>
        <v>14</v>
      </c>
      <c r="AB66" s="35" t="str">
        <f t="shared" si="5"/>
        <v xml:space="preserve"> </v>
      </c>
      <c r="AC66" s="54" t="str">
        <f t="shared" si="6"/>
        <v xml:space="preserve"> </v>
      </c>
    </row>
    <row r="67" spans="1:29" ht="15" customHeight="1" x14ac:dyDescent="0.35">
      <c r="A67" s="51"/>
      <c r="B67" s="54"/>
      <c r="C67" s="18"/>
      <c r="D67" s="19"/>
      <c r="E67" s="19"/>
      <c r="F67" s="19"/>
      <c r="G67" s="19"/>
      <c r="H67" s="19"/>
      <c r="I67" s="20"/>
      <c r="J67" s="39">
        <f t="shared" si="7"/>
        <v>0</v>
      </c>
      <c r="K67" s="28"/>
      <c r="L67" s="19"/>
      <c r="M67" s="19"/>
      <c r="N67" s="19"/>
      <c r="O67" s="19"/>
      <c r="P67" s="19"/>
      <c r="Q67" s="19"/>
      <c r="R67" s="19"/>
      <c r="S67" s="19"/>
      <c r="T67" s="19"/>
      <c r="U67" s="29"/>
      <c r="V67" s="17">
        <f t="shared" si="1"/>
        <v>0</v>
      </c>
      <c r="W67" s="18"/>
      <c r="X67" s="30"/>
      <c r="Y67" s="15">
        <f t="shared" si="8"/>
        <v>0</v>
      </c>
      <c r="Z67" s="13">
        <f t="shared" si="9"/>
        <v>0</v>
      </c>
      <c r="AA67" s="42">
        <f t="shared" si="10"/>
        <v>14</v>
      </c>
      <c r="AB67" s="35" t="str">
        <f t="shared" si="5"/>
        <v xml:space="preserve"> </v>
      </c>
      <c r="AC67" s="54" t="str">
        <f t="shared" si="6"/>
        <v xml:space="preserve"> </v>
      </c>
    </row>
    <row r="68" spans="1:29" ht="15" customHeight="1" x14ac:dyDescent="0.35">
      <c r="A68" s="51"/>
      <c r="B68" s="54"/>
      <c r="C68" s="18"/>
      <c r="D68" s="19"/>
      <c r="E68" s="19"/>
      <c r="F68" s="19"/>
      <c r="G68" s="19"/>
      <c r="H68" s="19"/>
      <c r="I68" s="20"/>
      <c r="J68" s="39">
        <f t="shared" si="7"/>
        <v>0</v>
      </c>
      <c r="K68" s="28"/>
      <c r="L68" s="19"/>
      <c r="M68" s="19"/>
      <c r="N68" s="19"/>
      <c r="O68" s="19"/>
      <c r="P68" s="19"/>
      <c r="Q68" s="19"/>
      <c r="R68" s="19"/>
      <c r="S68" s="19"/>
      <c r="T68" s="19"/>
      <c r="U68" s="29"/>
      <c r="V68" s="17">
        <f t="shared" si="1"/>
        <v>0</v>
      </c>
      <c r="W68" s="18"/>
      <c r="X68" s="30"/>
      <c r="Y68" s="15">
        <f t="shared" si="8"/>
        <v>0</v>
      </c>
      <c r="Z68" s="13">
        <f t="shared" si="9"/>
        <v>0</v>
      </c>
      <c r="AA68" s="42">
        <f t="shared" si="10"/>
        <v>14</v>
      </c>
      <c r="AB68" s="35" t="str">
        <f t="shared" si="5"/>
        <v xml:space="preserve"> </v>
      </c>
      <c r="AC68" s="54" t="str">
        <f t="shared" si="6"/>
        <v xml:space="preserve"> </v>
      </c>
    </row>
    <row r="69" spans="1:29" ht="15" customHeight="1" x14ac:dyDescent="0.35">
      <c r="A69" s="51"/>
      <c r="B69" s="54"/>
      <c r="C69" s="18"/>
      <c r="D69" s="19"/>
      <c r="E69" s="19"/>
      <c r="F69" s="19"/>
      <c r="G69" s="19"/>
      <c r="H69" s="19"/>
      <c r="I69" s="20"/>
      <c r="J69" s="39">
        <f t="shared" si="7"/>
        <v>0</v>
      </c>
      <c r="K69" s="28"/>
      <c r="L69" s="19"/>
      <c r="M69" s="19"/>
      <c r="N69" s="19"/>
      <c r="O69" s="19"/>
      <c r="P69" s="19"/>
      <c r="Q69" s="19"/>
      <c r="R69" s="19"/>
      <c r="S69" s="19"/>
      <c r="T69" s="19"/>
      <c r="U69" s="29"/>
      <c r="V69" s="17">
        <f t="shared" si="1"/>
        <v>0</v>
      </c>
      <c r="W69" s="18"/>
      <c r="X69" s="30"/>
      <c r="Y69" s="15">
        <f t="shared" si="8"/>
        <v>0</v>
      </c>
      <c r="Z69" s="13">
        <f t="shared" si="9"/>
        <v>0</v>
      </c>
      <c r="AA69" s="42">
        <f t="shared" si="10"/>
        <v>14</v>
      </c>
      <c r="AB69" s="35" t="str">
        <f t="shared" si="5"/>
        <v xml:space="preserve"> </v>
      </c>
      <c r="AC69" s="54" t="str">
        <f t="shared" si="6"/>
        <v xml:space="preserve"> </v>
      </c>
    </row>
    <row r="70" spans="1:29" ht="15" customHeight="1" x14ac:dyDescent="0.35">
      <c r="A70" s="51"/>
      <c r="B70" s="54"/>
      <c r="C70" s="18"/>
      <c r="D70" s="19"/>
      <c r="E70" s="19"/>
      <c r="F70" s="19"/>
      <c r="G70" s="19"/>
      <c r="H70" s="19"/>
      <c r="I70" s="20"/>
      <c r="J70" s="39">
        <f t="shared" si="7"/>
        <v>0</v>
      </c>
      <c r="K70" s="28"/>
      <c r="L70" s="19"/>
      <c r="M70" s="19"/>
      <c r="N70" s="19"/>
      <c r="O70" s="19"/>
      <c r="P70" s="19"/>
      <c r="Q70" s="19"/>
      <c r="R70" s="19"/>
      <c r="S70" s="19"/>
      <c r="T70" s="19"/>
      <c r="U70" s="29"/>
      <c r="V70" s="17">
        <f t="shared" si="1"/>
        <v>0</v>
      </c>
      <c r="W70" s="18"/>
      <c r="X70" s="30"/>
      <c r="Y70" s="15">
        <f t="shared" si="8"/>
        <v>0</v>
      </c>
      <c r="Z70" s="13">
        <f t="shared" si="9"/>
        <v>0</v>
      </c>
      <c r="AA70" s="42">
        <f t="shared" si="10"/>
        <v>14</v>
      </c>
      <c r="AB70" s="35" t="str">
        <f t="shared" si="5"/>
        <v xml:space="preserve"> </v>
      </c>
      <c r="AC70" s="54" t="str">
        <f t="shared" si="6"/>
        <v xml:space="preserve"> </v>
      </c>
    </row>
    <row r="71" spans="1:29" ht="15" customHeight="1" x14ac:dyDescent="0.35">
      <c r="A71" s="51"/>
      <c r="B71" s="54"/>
      <c r="C71" s="18"/>
      <c r="D71" s="19"/>
      <c r="E71" s="19"/>
      <c r="F71" s="19"/>
      <c r="G71" s="19"/>
      <c r="H71" s="19"/>
      <c r="I71" s="20"/>
      <c r="J71" s="39">
        <f t="shared" si="7"/>
        <v>0</v>
      </c>
      <c r="K71" s="28"/>
      <c r="L71" s="19"/>
      <c r="M71" s="19"/>
      <c r="N71" s="19"/>
      <c r="O71" s="19"/>
      <c r="P71" s="19"/>
      <c r="Q71" s="19"/>
      <c r="R71" s="19"/>
      <c r="S71" s="19"/>
      <c r="T71" s="19"/>
      <c r="U71" s="29"/>
      <c r="V71" s="17">
        <f t="shared" si="1"/>
        <v>0</v>
      </c>
      <c r="W71" s="18"/>
      <c r="X71" s="30"/>
      <c r="Y71" s="15">
        <f t="shared" si="8"/>
        <v>0</v>
      </c>
      <c r="Z71" s="13">
        <f t="shared" si="9"/>
        <v>0</v>
      </c>
      <c r="AA71" s="42">
        <f t="shared" si="10"/>
        <v>14</v>
      </c>
      <c r="AB71" s="35" t="str">
        <f t="shared" si="5"/>
        <v xml:space="preserve"> </v>
      </c>
      <c r="AC71" s="54" t="str">
        <f t="shared" si="6"/>
        <v xml:space="preserve"> </v>
      </c>
    </row>
    <row r="72" spans="1:29" ht="15" customHeight="1" x14ac:dyDescent="0.35">
      <c r="A72" s="51"/>
      <c r="B72" s="54"/>
      <c r="C72" s="18"/>
      <c r="D72" s="19"/>
      <c r="E72" s="19"/>
      <c r="F72" s="19"/>
      <c r="G72" s="19"/>
      <c r="H72" s="19"/>
      <c r="I72" s="20"/>
      <c r="J72" s="39">
        <f t="shared" si="7"/>
        <v>0</v>
      </c>
      <c r="K72" s="28"/>
      <c r="L72" s="19"/>
      <c r="M72" s="19"/>
      <c r="N72" s="19"/>
      <c r="O72" s="19"/>
      <c r="P72" s="19"/>
      <c r="Q72" s="19"/>
      <c r="R72" s="19"/>
      <c r="S72" s="19"/>
      <c r="T72" s="19"/>
      <c r="U72" s="29"/>
      <c r="V72" s="17">
        <f t="shared" si="1"/>
        <v>0</v>
      </c>
      <c r="W72" s="18"/>
      <c r="X72" s="30"/>
      <c r="Y72" s="15">
        <f t="shared" si="8"/>
        <v>0</v>
      </c>
      <c r="Z72" s="13">
        <f t="shared" si="9"/>
        <v>0</v>
      </c>
      <c r="AA72" s="42">
        <f t="shared" si="10"/>
        <v>14</v>
      </c>
      <c r="AB72" s="35" t="str">
        <f t="shared" si="5"/>
        <v xml:space="preserve"> </v>
      </c>
      <c r="AC72" s="54" t="str">
        <f t="shared" si="6"/>
        <v xml:space="preserve"> </v>
      </c>
    </row>
    <row r="73" spans="1:29" ht="15" customHeight="1" x14ac:dyDescent="0.35">
      <c r="A73" s="51"/>
      <c r="B73" s="54"/>
      <c r="C73" s="18"/>
      <c r="D73" s="19"/>
      <c r="E73" s="19"/>
      <c r="F73" s="19"/>
      <c r="G73" s="19"/>
      <c r="H73" s="19"/>
      <c r="I73" s="20"/>
      <c r="J73" s="39">
        <f t="shared" si="7"/>
        <v>0</v>
      </c>
      <c r="K73" s="28"/>
      <c r="L73" s="19"/>
      <c r="M73" s="19"/>
      <c r="N73" s="19"/>
      <c r="O73" s="19"/>
      <c r="P73" s="19"/>
      <c r="Q73" s="19"/>
      <c r="R73" s="19"/>
      <c r="S73" s="19"/>
      <c r="T73" s="19"/>
      <c r="U73" s="29"/>
      <c r="V73" s="17">
        <f t="shared" si="1"/>
        <v>0</v>
      </c>
      <c r="W73" s="18"/>
      <c r="X73" s="30"/>
      <c r="Y73" s="15">
        <f t="shared" si="8"/>
        <v>0</v>
      </c>
      <c r="Z73" s="13">
        <f t="shared" si="9"/>
        <v>0</v>
      </c>
      <c r="AA73" s="42">
        <f t="shared" si="10"/>
        <v>14</v>
      </c>
      <c r="AB73" s="35" t="str">
        <f t="shared" si="5"/>
        <v xml:space="preserve"> </v>
      </c>
      <c r="AC73" s="54" t="str">
        <f t="shared" si="6"/>
        <v xml:space="preserve"> </v>
      </c>
    </row>
    <row r="74" spans="1:29" ht="15" customHeight="1" x14ac:dyDescent="0.35">
      <c r="A74" s="51"/>
      <c r="B74" s="54"/>
      <c r="C74" s="18"/>
      <c r="D74" s="19"/>
      <c r="E74" s="19"/>
      <c r="F74" s="19"/>
      <c r="G74" s="19"/>
      <c r="H74" s="19"/>
      <c r="I74" s="20"/>
      <c r="J74" s="39">
        <f t="shared" si="7"/>
        <v>0</v>
      </c>
      <c r="K74" s="28"/>
      <c r="L74" s="19"/>
      <c r="M74" s="19"/>
      <c r="N74" s="19"/>
      <c r="O74" s="19"/>
      <c r="P74" s="19"/>
      <c r="Q74" s="19"/>
      <c r="R74" s="19"/>
      <c r="S74" s="19"/>
      <c r="T74" s="19"/>
      <c r="U74" s="29"/>
      <c r="V74" s="17">
        <f t="shared" si="1"/>
        <v>0</v>
      </c>
      <c r="W74" s="18"/>
      <c r="X74" s="30"/>
      <c r="Y74" s="15">
        <f t="shared" si="8"/>
        <v>0</v>
      </c>
      <c r="Z74" s="13">
        <f t="shared" si="9"/>
        <v>0</v>
      </c>
      <c r="AA74" s="42">
        <f t="shared" si="10"/>
        <v>14</v>
      </c>
      <c r="AB74" s="35" t="str">
        <f t="shared" si="5"/>
        <v xml:space="preserve"> </v>
      </c>
      <c r="AC74" s="54" t="str">
        <f t="shared" si="6"/>
        <v xml:space="preserve"> </v>
      </c>
    </row>
    <row r="75" spans="1:29" ht="15" customHeight="1" x14ac:dyDescent="0.35">
      <c r="A75" s="51"/>
      <c r="B75" s="54"/>
      <c r="C75" s="18"/>
      <c r="D75" s="19"/>
      <c r="E75" s="19"/>
      <c r="F75" s="19"/>
      <c r="G75" s="19"/>
      <c r="H75" s="19"/>
      <c r="I75" s="20"/>
      <c r="J75" s="39">
        <f t="shared" si="7"/>
        <v>0</v>
      </c>
      <c r="K75" s="28"/>
      <c r="L75" s="19"/>
      <c r="M75" s="19"/>
      <c r="N75" s="19"/>
      <c r="O75" s="19"/>
      <c r="P75" s="19"/>
      <c r="Q75" s="19"/>
      <c r="R75" s="19"/>
      <c r="S75" s="19"/>
      <c r="T75" s="19"/>
      <c r="U75" s="29"/>
      <c r="V75" s="17">
        <f t="shared" si="1"/>
        <v>0</v>
      </c>
      <c r="W75" s="18"/>
      <c r="X75" s="30"/>
      <c r="Y75" s="15">
        <f t="shared" si="8"/>
        <v>0</v>
      </c>
      <c r="Z75" s="13">
        <f t="shared" si="9"/>
        <v>0</v>
      </c>
      <c r="AA75" s="42">
        <f t="shared" si="10"/>
        <v>14</v>
      </c>
      <c r="AB75" s="35" t="str">
        <f t="shared" si="5"/>
        <v xml:space="preserve"> </v>
      </c>
      <c r="AC75" s="54" t="str">
        <f t="shared" si="6"/>
        <v xml:space="preserve"> </v>
      </c>
    </row>
    <row r="76" spans="1:29" ht="15" customHeight="1" x14ac:dyDescent="0.35">
      <c r="A76" s="51"/>
      <c r="B76" s="54"/>
      <c r="C76" s="18"/>
      <c r="D76" s="19"/>
      <c r="E76" s="19"/>
      <c r="F76" s="19"/>
      <c r="G76" s="19"/>
      <c r="H76" s="19"/>
      <c r="I76" s="20"/>
      <c r="J76" s="39">
        <f t="shared" si="7"/>
        <v>0</v>
      </c>
      <c r="K76" s="28"/>
      <c r="L76" s="19"/>
      <c r="M76" s="19"/>
      <c r="N76" s="19"/>
      <c r="O76" s="19"/>
      <c r="P76" s="19"/>
      <c r="Q76" s="19"/>
      <c r="R76" s="19"/>
      <c r="S76" s="19"/>
      <c r="T76" s="19"/>
      <c r="U76" s="29"/>
      <c r="V76" s="17">
        <f t="shared" si="1"/>
        <v>0</v>
      </c>
      <c r="W76" s="18"/>
      <c r="X76" s="30"/>
      <c r="Y76" s="15">
        <f t="shared" si="8"/>
        <v>0</v>
      </c>
      <c r="Z76" s="13">
        <f t="shared" si="9"/>
        <v>0</v>
      </c>
      <c r="AA76" s="42">
        <f t="shared" si="10"/>
        <v>14</v>
      </c>
      <c r="AB76" s="35" t="str">
        <f t="shared" si="5"/>
        <v xml:space="preserve"> </v>
      </c>
      <c r="AC76" s="54" t="str">
        <f t="shared" si="6"/>
        <v xml:space="preserve"> </v>
      </c>
    </row>
    <row r="77" spans="1:29" ht="15" customHeight="1" x14ac:dyDescent="0.35">
      <c r="A77" s="51"/>
      <c r="B77" s="54"/>
      <c r="C77" s="18"/>
      <c r="D77" s="19"/>
      <c r="E77" s="19"/>
      <c r="F77" s="19"/>
      <c r="G77" s="19"/>
      <c r="H77" s="19"/>
      <c r="I77" s="20"/>
      <c r="J77" s="39">
        <f t="shared" si="7"/>
        <v>0</v>
      </c>
      <c r="K77" s="28"/>
      <c r="L77" s="19"/>
      <c r="M77" s="19"/>
      <c r="N77" s="19"/>
      <c r="O77" s="19"/>
      <c r="P77" s="19"/>
      <c r="Q77" s="19"/>
      <c r="R77" s="19"/>
      <c r="S77" s="19"/>
      <c r="T77" s="19"/>
      <c r="U77" s="29"/>
      <c r="V77" s="17">
        <f t="shared" si="1"/>
        <v>0</v>
      </c>
      <c r="W77" s="18"/>
      <c r="X77" s="30"/>
      <c r="Y77" s="15">
        <f t="shared" si="8"/>
        <v>0</v>
      </c>
      <c r="Z77" s="13">
        <f t="shared" si="9"/>
        <v>0</v>
      </c>
      <c r="AA77" s="42">
        <f t="shared" si="10"/>
        <v>14</v>
      </c>
      <c r="AB77" s="35" t="str">
        <f t="shared" si="5"/>
        <v xml:space="preserve"> </v>
      </c>
      <c r="AC77" s="54" t="str">
        <f t="shared" si="6"/>
        <v xml:space="preserve"> </v>
      </c>
    </row>
    <row r="78" spans="1:29" ht="15" customHeight="1" x14ac:dyDescent="0.35">
      <c r="A78" s="51"/>
      <c r="B78" s="54"/>
      <c r="C78" s="18"/>
      <c r="D78" s="19"/>
      <c r="E78" s="19"/>
      <c r="F78" s="19"/>
      <c r="G78" s="19"/>
      <c r="H78" s="19"/>
      <c r="I78" s="20"/>
      <c r="J78" s="39">
        <f t="shared" si="7"/>
        <v>0</v>
      </c>
      <c r="K78" s="28"/>
      <c r="L78" s="19"/>
      <c r="M78" s="19"/>
      <c r="N78" s="19"/>
      <c r="O78" s="19"/>
      <c r="P78" s="19"/>
      <c r="Q78" s="19"/>
      <c r="R78" s="19"/>
      <c r="S78" s="19"/>
      <c r="T78" s="19"/>
      <c r="U78" s="29"/>
      <c r="V78" s="17">
        <f t="shared" si="1"/>
        <v>0</v>
      </c>
      <c r="W78" s="18"/>
      <c r="X78" s="30"/>
      <c r="Y78" s="15">
        <f t="shared" si="8"/>
        <v>0</v>
      </c>
      <c r="Z78" s="13">
        <f t="shared" si="9"/>
        <v>0</v>
      </c>
      <c r="AA78" s="42">
        <f t="shared" si="10"/>
        <v>14</v>
      </c>
      <c r="AB78" s="35" t="str">
        <f t="shared" si="5"/>
        <v xml:space="preserve"> </v>
      </c>
      <c r="AC78" s="54" t="str">
        <f t="shared" si="6"/>
        <v xml:space="preserve"> </v>
      </c>
    </row>
    <row r="79" spans="1:29" ht="15" customHeight="1" x14ac:dyDescent="0.35">
      <c r="A79" s="51"/>
      <c r="B79" s="54"/>
      <c r="C79" s="18"/>
      <c r="D79" s="19"/>
      <c r="E79" s="19"/>
      <c r="F79" s="19"/>
      <c r="G79" s="19"/>
      <c r="H79" s="19"/>
      <c r="I79" s="20"/>
      <c r="J79" s="39">
        <f t="shared" si="7"/>
        <v>0</v>
      </c>
      <c r="K79" s="28"/>
      <c r="L79" s="19"/>
      <c r="M79" s="19"/>
      <c r="N79" s="19"/>
      <c r="O79" s="19"/>
      <c r="P79" s="19"/>
      <c r="Q79" s="19"/>
      <c r="R79" s="19"/>
      <c r="S79" s="19"/>
      <c r="T79" s="19"/>
      <c r="U79" s="29"/>
      <c r="V79" s="17">
        <f t="shared" si="1"/>
        <v>0</v>
      </c>
      <c r="W79" s="18"/>
      <c r="X79" s="30"/>
      <c r="Y79" s="15">
        <f t="shared" si="8"/>
        <v>0</v>
      </c>
      <c r="Z79" s="13">
        <f t="shared" si="9"/>
        <v>0</v>
      </c>
      <c r="AA79" s="42">
        <f t="shared" si="10"/>
        <v>14</v>
      </c>
      <c r="AB79" s="35" t="str">
        <f t="shared" si="5"/>
        <v xml:space="preserve"> </v>
      </c>
      <c r="AC79" s="54" t="str">
        <f t="shared" si="6"/>
        <v xml:space="preserve"> </v>
      </c>
    </row>
    <row r="80" spans="1:29" ht="15" customHeight="1" x14ac:dyDescent="0.35">
      <c r="A80" s="51"/>
      <c r="B80" s="54"/>
      <c r="C80" s="18"/>
      <c r="D80" s="19"/>
      <c r="E80" s="19"/>
      <c r="F80" s="19"/>
      <c r="G80" s="19"/>
      <c r="H80" s="19"/>
      <c r="I80" s="20"/>
      <c r="J80" s="39">
        <f t="shared" ref="J80:J100" si="11">IF(SUM(C80:I80)=0,0,IF(SUM(C80:I80)&lt;15,"CHYBÍ",IF(SUM(C80:I80)&gt;15,"MOC",IF(SUM(C80:I80)=15,SUM(C80*10+D80*9+E80*8+F80*7+G80*6+H80*5)))))</f>
        <v>0</v>
      </c>
      <c r="K80" s="28"/>
      <c r="L80" s="19"/>
      <c r="M80" s="19"/>
      <c r="N80" s="19"/>
      <c r="O80" s="19"/>
      <c r="P80" s="19"/>
      <c r="Q80" s="19"/>
      <c r="R80" s="19"/>
      <c r="S80" s="19"/>
      <c r="T80" s="19"/>
      <c r="U80" s="29"/>
      <c r="V80" s="17">
        <f t="shared" si="1"/>
        <v>0</v>
      </c>
      <c r="W80" s="18"/>
      <c r="X80" s="30"/>
      <c r="Y80" s="15">
        <f t="shared" ref="Y80:Y100" si="12">SUM(W80-X80)</f>
        <v>0</v>
      </c>
      <c r="Z80" s="13">
        <f t="shared" ref="Z80:Z100" si="13">SUM(J80+V80+Y80)</f>
        <v>0</v>
      </c>
      <c r="AA80" s="42">
        <f t="shared" ref="AA80:AA90" si="14">RANK(Z80,$Z$16:$Z$100)</f>
        <v>14</v>
      </c>
      <c r="AB80" s="35" t="str">
        <f t="shared" si="5"/>
        <v xml:space="preserve"> </v>
      </c>
      <c r="AC80" s="54" t="str">
        <f t="shared" si="6"/>
        <v xml:space="preserve"> </v>
      </c>
    </row>
    <row r="81" spans="1:29" ht="15" customHeight="1" x14ac:dyDescent="0.35">
      <c r="A81" s="51"/>
      <c r="B81" s="54"/>
      <c r="C81" s="18"/>
      <c r="D81" s="19"/>
      <c r="E81" s="19"/>
      <c r="F81" s="19"/>
      <c r="G81" s="19"/>
      <c r="H81" s="19"/>
      <c r="I81" s="20"/>
      <c r="J81" s="39">
        <f t="shared" si="11"/>
        <v>0</v>
      </c>
      <c r="K81" s="28"/>
      <c r="L81" s="19"/>
      <c r="M81" s="19"/>
      <c r="N81" s="19"/>
      <c r="O81" s="19"/>
      <c r="P81" s="19"/>
      <c r="Q81" s="19"/>
      <c r="R81" s="19"/>
      <c r="S81" s="19"/>
      <c r="T81" s="19"/>
      <c r="U81" s="29"/>
      <c r="V81" s="17">
        <f t="shared" ref="V81:V100" si="15">IF(SUM(K81:U81)=0,0,IF(SUM(K81:U81)&lt;15,"CHYBÍ",IF(SUM(K81:U81)=15,SUM(K81*10+L81*9+M81*8+N81*7+O81*6+P81*5+Q81*4+R81*3+S81*2+T81*1,IF(SUM(K81:U81)&gt;15,"MOC")))))</f>
        <v>0</v>
      </c>
      <c r="W81" s="18"/>
      <c r="X81" s="30"/>
      <c r="Y81" s="15">
        <f t="shared" si="12"/>
        <v>0</v>
      </c>
      <c r="Z81" s="13">
        <f t="shared" si="13"/>
        <v>0</v>
      </c>
      <c r="AA81" s="42">
        <f t="shared" si="14"/>
        <v>14</v>
      </c>
      <c r="AB81" s="35" t="str">
        <f t="shared" ref="AB81:AB100" si="16">IF(AND(J81&gt;=146,J81&lt;=150),"M",IF(AND(J81&gt;=140,J81&lt;=145),"I.",IF(AND(J81&gt;=130,J81&lt;=139),"II.",IF(AND(J81&gt;=125,J81&lt;=133),"III."," "))))</f>
        <v xml:space="preserve"> </v>
      </c>
      <c r="AC81" s="54" t="str">
        <f t="shared" ref="AC81:AC100" si="17">IF(AND(V81&gt;=137,V81&lt;=150),"M",IF(AND(V81&gt;=131,V81&lt;=136),"I.",IF(AND(V81&gt;=125,V81&lt;=130),"II.",IF(AND(V81&gt;=116,V81&lt;=124),"III."," "))))</f>
        <v xml:space="preserve"> </v>
      </c>
    </row>
    <row r="82" spans="1:29" ht="15" customHeight="1" x14ac:dyDescent="0.35">
      <c r="A82" s="51"/>
      <c r="B82" s="54"/>
      <c r="C82" s="18"/>
      <c r="D82" s="19"/>
      <c r="E82" s="19"/>
      <c r="F82" s="19"/>
      <c r="G82" s="19"/>
      <c r="H82" s="19"/>
      <c r="I82" s="20"/>
      <c r="J82" s="39">
        <f t="shared" si="11"/>
        <v>0</v>
      </c>
      <c r="K82" s="28"/>
      <c r="L82" s="19"/>
      <c r="M82" s="19"/>
      <c r="N82" s="19"/>
      <c r="O82" s="19"/>
      <c r="P82" s="19"/>
      <c r="Q82" s="19"/>
      <c r="R82" s="19"/>
      <c r="S82" s="19"/>
      <c r="T82" s="19"/>
      <c r="U82" s="29"/>
      <c r="V82" s="17">
        <f t="shared" si="15"/>
        <v>0</v>
      </c>
      <c r="W82" s="18"/>
      <c r="X82" s="30"/>
      <c r="Y82" s="15">
        <f t="shared" si="12"/>
        <v>0</v>
      </c>
      <c r="Z82" s="13">
        <f t="shared" si="13"/>
        <v>0</v>
      </c>
      <c r="AA82" s="42">
        <f t="shared" si="14"/>
        <v>14</v>
      </c>
      <c r="AB82" s="35" t="str">
        <f t="shared" si="16"/>
        <v xml:space="preserve"> </v>
      </c>
      <c r="AC82" s="54" t="str">
        <f t="shared" si="17"/>
        <v xml:space="preserve"> </v>
      </c>
    </row>
    <row r="83" spans="1:29" ht="15" customHeight="1" x14ac:dyDescent="0.35">
      <c r="A83" s="51"/>
      <c r="B83" s="54"/>
      <c r="C83" s="18"/>
      <c r="D83" s="19"/>
      <c r="E83" s="19"/>
      <c r="F83" s="19"/>
      <c r="G83" s="19"/>
      <c r="H83" s="19"/>
      <c r="I83" s="20"/>
      <c r="J83" s="39">
        <f t="shared" si="11"/>
        <v>0</v>
      </c>
      <c r="K83" s="28"/>
      <c r="L83" s="19"/>
      <c r="M83" s="19"/>
      <c r="N83" s="19"/>
      <c r="O83" s="19"/>
      <c r="P83" s="19"/>
      <c r="Q83" s="19"/>
      <c r="R83" s="19"/>
      <c r="S83" s="19"/>
      <c r="T83" s="19"/>
      <c r="U83" s="29"/>
      <c r="V83" s="17">
        <f t="shared" si="15"/>
        <v>0</v>
      </c>
      <c r="W83" s="18"/>
      <c r="X83" s="30"/>
      <c r="Y83" s="15">
        <f t="shared" si="12"/>
        <v>0</v>
      </c>
      <c r="Z83" s="13">
        <f t="shared" si="13"/>
        <v>0</v>
      </c>
      <c r="AA83" s="42">
        <f t="shared" si="14"/>
        <v>14</v>
      </c>
      <c r="AB83" s="35" t="str">
        <f t="shared" si="16"/>
        <v xml:space="preserve"> </v>
      </c>
      <c r="AC83" s="54" t="str">
        <f t="shared" si="17"/>
        <v xml:space="preserve"> </v>
      </c>
    </row>
    <row r="84" spans="1:29" ht="15" customHeight="1" x14ac:dyDescent="0.35">
      <c r="A84" s="51"/>
      <c r="B84" s="54"/>
      <c r="C84" s="18"/>
      <c r="D84" s="19"/>
      <c r="E84" s="19"/>
      <c r="F84" s="19"/>
      <c r="G84" s="19"/>
      <c r="H84" s="19"/>
      <c r="I84" s="20"/>
      <c r="J84" s="39">
        <f t="shared" si="11"/>
        <v>0</v>
      </c>
      <c r="K84" s="28"/>
      <c r="L84" s="19"/>
      <c r="M84" s="19"/>
      <c r="N84" s="19"/>
      <c r="O84" s="19"/>
      <c r="P84" s="19"/>
      <c r="Q84" s="19"/>
      <c r="R84" s="19"/>
      <c r="S84" s="19"/>
      <c r="T84" s="19"/>
      <c r="U84" s="29"/>
      <c r="V84" s="17">
        <f t="shared" si="15"/>
        <v>0</v>
      </c>
      <c r="W84" s="18"/>
      <c r="X84" s="30"/>
      <c r="Y84" s="15">
        <f t="shared" si="12"/>
        <v>0</v>
      </c>
      <c r="Z84" s="13">
        <f t="shared" si="13"/>
        <v>0</v>
      </c>
      <c r="AA84" s="42">
        <f t="shared" si="14"/>
        <v>14</v>
      </c>
      <c r="AB84" s="35" t="str">
        <f t="shared" si="16"/>
        <v xml:space="preserve"> </v>
      </c>
      <c r="AC84" s="54" t="str">
        <f t="shared" si="17"/>
        <v xml:space="preserve"> </v>
      </c>
    </row>
    <row r="85" spans="1:29" ht="15" customHeight="1" x14ac:dyDescent="0.35">
      <c r="A85" s="51"/>
      <c r="B85" s="54"/>
      <c r="C85" s="18"/>
      <c r="D85" s="19"/>
      <c r="E85" s="19"/>
      <c r="F85" s="19"/>
      <c r="G85" s="19"/>
      <c r="H85" s="19"/>
      <c r="I85" s="20"/>
      <c r="J85" s="39">
        <f t="shared" si="11"/>
        <v>0</v>
      </c>
      <c r="K85" s="28"/>
      <c r="L85" s="19"/>
      <c r="M85" s="19"/>
      <c r="N85" s="19"/>
      <c r="O85" s="19"/>
      <c r="P85" s="19"/>
      <c r="Q85" s="19"/>
      <c r="R85" s="19"/>
      <c r="S85" s="19"/>
      <c r="T85" s="19"/>
      <c r="U85" s="29"/>
      <c r="V85" s="17">
        <f t="shared" si="15"/>
        <v>0</v>
      </c>
      <c r="W85" s="18"/>
      <c r="X85" s="30"/>
      <c r="Y85" s="15">
        <f t="shared" si="12"/>
        <v>0</v>
      </c>
      <c r="Z85" s="13">
        <f t="shared" si="13"/>
        <v>0</v>
      </c>
      <c r="AA85" s="42">
        <f t="shared" si="14"/>
        <v>14</v>
      </c>
      <c r="AB85" s="35" t="str">
        <f t="shared" si="16"/>
        <v xml:space="preserve"> </v>
      </c>
      <c r="AC85" s="54" t="str">
        <f t="shared" si="17"/>
        <v xml:space="preserve"> </v>
      </c>
    </row>
    <row r="86" spans="1:29" ht="15" customHeight="1" x14ac:dyDescent="0.35">
      <c r="A86" s="51"/>
      <c r="B86" s="54"/>
      <c r="C86" s="18"/>
      <c r="D86" s="19"/>
      <c r="E86" s="19"/>
      <c r="F86" s="19"/>
      <c r="G86" s="19"/>
      <c r="H86" s="19"/>
      <c r="I86" s="20"/>
      <c r="J86" s="39">
        <f t="shared" si="11"/>
        <v>0</v>
      </c>
      <c r="K86" s="28"/>
      <c r="L86" s="19"/>
      <c r="M86" s="19"/>
      <c r="N86" s="19"/>
      <c r="O86" s="19"/>
      <c r="P86" s="19"/>
      <c r="Q86" s="19"/>
      <c r="R86" s="19"/>
      <c r="S86" s="19"/>
      <c r="T86" s="19"/>
      <c r="U86" s="29"/>
      <c r="V86" s="17">
        <f t="shared" si="15"/>
        <v>0</v>
      </c>
      <c r="W86" s="18"/>
      <c r="X86" s="30"/>
      <c r="Y86" s="15">
        <f t="shared" si="12"/>
        <v>0</v>
      </c>
      <c r="Z86" s="13">
        <f t="shared" si="13"/>
        <v>0</v>
      </c>
      <c r="AA86" s="42">
        <f t="shared" si="14"/>
        <v>14</v>
      </c>
      <c r="AB86" s="35" t="str">
        <f t="shared" si="16"/>
        <v xml:space="preserve"> </v>
      </c>
      <c r="AC86" s="54" t="str">
        <f t="shared" si="17"/>
        <v xml:space="preserve"> </v>
      </c>
    </row>
    <row r="87" spans="1:29" ht="15" customHeight="1" x14ac:dyDescent="0.35">
      <c r="A87" s="51"/>
      <c r="B87" s="54"/>
      <c r="C87" s="18"/>
      <c r="D87" s="19"/>
      <c r="E87" s="19"/>
      <c r="F87" s="19"/>
      <c r="G87" s="19"/>
      <c r="H87" s="19"/>
      <c r="I87" s="20"/>
      <c r="J87" s="39">
        <f t="shared" si="11"/>
        <v>0</v>
      </c>
      <c r="K87" s="28"/>
      <c r="L87" s="19"/>
      <c r="M87" s="19"/>
      <c r="N87" s="19"/>
      <c r="O87" s="19"/>
      <c r="P87" s="19"/>
      <c r="Q87" s="19"/>
      <c r="R87" s="19"/>
      <c r="S87" s="19"/>
      <c r="T87" s="19"/>
      <c r="U87" s="29"/>
      <c r="V87" s="17">
        <f t="shared" si="15"/>
        <v>0</v>
      </c>
      <c r="W87" s="18"/>
      <c r="X87" s="30"/>
      <c r="Y87" s="15">
        <f t="shared" si="12"/>
        <v>0</v>
      </c>
      <c r="Z87" s="13">
        <f t="shared" si="13"/>
        <v>0</v>
      </c>
      <c r="AA87" s="42">
        <f t="shared" si="14"/>
        <v>14</v>
      </c>
      <c r="AB87" s="35" t="str">
        <f t="shared" si="16"/>
        <v xml:space="preserve"> </v>
      </c>
      <c r="AC87" s="54" t="str">
        <f t="shared" si="17"/>
        <v xml:space="preserve"> </v>
      </c>
    </row>
    <row r="88" spans="1:29" ht="15" customHeight="1" x14ac:dyDescent="0.35">
      <c r="A88" s="51"/>
      <c r="B88" s="54"/>
      <c r="C88" s="18"/>
      <c r="D88" s="19"/>
      <c r="E88" s="19"/>
      <c r="F88" s="19"/>
      <c r="G88" s="19"/>
      <c r="H88" s="19"/>
      <c r="I88" s="20"/>
      <c r="J88" s="39">
        <f t="shared" si="11"/>
        <v>0</v>
      </c>
      <c r="K88" s="28"/>
      <c r="L88" s="19"/>
      <c r="M88" s="19"/>
      <c r="N88" s="19"/>
      <c r="O88" s="19"/>
      <c r="P88" s="19"/>
      <c r="Q88" s="19"/>
      <c r="R88" s="19"/>
      <c r="S88" s="19"/>
      <c r="T88" s="19"/>
      <c r="U88" s="29"/>
      <c r="V88" s="17">
        <f t="shared" si="15"/>
        <v>0</v>
      </c>
      <c r="W88" s="18"/>
      <c r="X88" s="30"/>
      <c r="Y88" s="15">
        <f t="shared" si="12"/>
        <v>0</v>
      </c>
      <c r="Z88" s="13">
        <f t="shared" si="13"/>
        <v>0</v>
      </c>
      <c r="AA88" s="42">
        <f t="shared" si="14"/>
        <v>14</v>
      </c>
      <c r="AB88" s="35" t="str">
        <f t="shared" si="16"/>
        <v xml:space="preserve"> </v>
      </c>
      <c r="AC88" s="54" t="str">
        <f t="shared" si="17"/>
        <v xml:space="preserve"> </v>
      </c>
    </row>
    <row r="89" spans="1:29" ht="15" customHeight="1" x14ac:dyDescent="0.35">
      <c r="A89" s="51"/>
      <c r="B89" s="54"/>
      <c r="C89" s="18"/>
      <c r="D89" s="19"/>
      <c r="E89" s="19"/>
      <c r="F89" s="19"/>
      <c r="G89" s="19"/>
      <c r="H89" s="19"/>
      <c r="I89" s="20"/>
      <c r="J89" s="39">
        <f t="shared" si="11"/>
        <v>0</v>
      </c>
      <c r="K89" s="28"/>
      <c r="L89" s="19"/>
      <c r="M89" s="19"/>
      <c r="N89" s="19"/>
      <c r="O89" s="19"/>
      <c r="P89" s="19"/>
      <c r="Q89" s="19"/>
      <c r="R89" s="19"/>
      <c r="S89" s="19"/>
      <c r="T89" s="19"/>
      <c r="U89" s="29"/>
      <c r="V89" s="17">
        <f t="shared" si="15"/>
        <v>0</v>
      </c>
      <c r="W89" s="18"/>
      <c r="X89" s="30"/>
      <c r="Y89" s="15">
        <f t="shared" si="12"/>
        <v>0</v>
      </c>
      <c r="Z89" s="13">
        <f t="shared" si="13"/>
        <v>0</v>
      </c>
      <c r="AA89" s="42">
        <f t="shared" si="14"/>
        <v>14</v>
      </c>
      <c r="AB89" s="35" t="str">
        <f t="shared" si="16"/>
        <v xml:space="preserve"> </v>
      </c>
      <c r="AC89" s="54" t="str">
        <f t="shared" si="17"/>
        <v xml:space="preserve"> </v>
      </c>
    </row>
    <row r="90" spans="1:29" ht="15" customHeight="1" x14ac:dyDescent="0.35">
      <c r="A90" s="51"/>
      <c r="B90" s="54"/>
      <c r="C90" s="18"/>
      <c r="D90" s="19"/>
      <c r="E90" s="19"/>
      <c r="F90" s="19"/>
      <c r="G90" s="19"/>
      <c r="H90" s="19"/>
      <c r="I90" s="20"/>
      <c r="J90" s="39">
        <f t="shared" si="11"/>
        <v>0</v>
      </c>
      <c r="K90" s="28"/>
      <c r="L90" s="19"/>
      <c r="M90" s="19"/>
      <c r="N90" s="19"/>
      <c r="O90" s="19"/>
      <c r="P90" s="19"/>
      <c r="Q90" s="19"/>
      <c r="R90" s="19"/>
      <c r="S90" s="19"/>
      <c r="T90" s="19"/>
      <c r="U90" s="29"/>
      <c r="V90" s="17">
        <f t="shared" si="15"/>
        <v>0</v>
      </c>
      <c r="W90" s="18"/>
      <c r="X90" s="30"/>
      <c r="Y90" s="15">
        <f t="shared" si="12"/>
        <v>0</v>
      </c>
      <c r="Z90" s="13">
        <f t="shared" si="13"/>
        <v>0</v>
      </c>
      <c r="AA90" s="42">
        <f t="shared" si="14"/>
        <v>14</v>
      </c>
      <c r="AB90" s="35" t="str">
        <f t="shared" si="16"/>
        <v xml:space="preserve"> </v>
      </c>
      <c r="AC90" s="54" t="str">
        <f t="shared" si="17"/>
        <v xml:space="preserve"> </v>
      </c>
    </row>
    <row r="91" spans="1:29" ht="15" customHeight="1" x14ac:dyDescent="0.35">
      <c r="A91" s="51"/>
      <c r="B91" s="54"/>
      <c r="C91" s="18"/>
      <c r="D91" s="19"/>
      <c r="E91" s="19"/>
      <c r="F91" s="19"/>
      <c r="G91" s="19"/>
      <c r="H91" s="19"/>
      <c r="I91" s="20"/>
      <c r="J91" s="39">
        <f t="shared" si="11"/>
        <v>0</v>
      </c>
      <c r="K91" s="28"/>
      <c r="L91" s="19"/>
      <c r="M91" s="19"/>
      <c r="N91" s="19"/>
      <c r="O91" s="19"/>
      <c r="P91" s="19"/>
      <c r="Q91" s="19"/>
      <c r="R91" s="19"/>
      <c r="S91" s="19"/>
      <c r="T91" s="19"/>
      <c r="U91" s="29"/>
      <c r="V91" s="17">
        <f t="shared" si="15"/>
        <v>0</v>
      </c>
      <c r="W91" s="18"/>
      <c r="X91" s="30"/>
      <c r="Y91" s="15">
        <f t="shared" si="12"/>
        <v>0</v>
      </c>
      <c r="Z91" s="13">
        <f t="shared" si="13"/>
        <v>0</v>
      </c>
      <c r="AA91" s="42">
        <f t="shared" ref="AA91:AA100" si="18">RANK(Z91,$Z$16:$Z$100)</f>
        <v>14</v>
      </c>
      <c r="AB91" s="35" t="str">
        <f t="shared" si="16"/>
        <v xml:space="preserve"> </v>
      </c>
      <c r="AC91" s="54" t="str">
        <f t="shared" si="17"/>
        <v xml:space="preserve"> </v>
      </c>
    </row>
    <row r="92" spans="1:29" ht="15" customHeight="1" x14ac:dyDescent="0.35">
      <c r="A92" s="51"/>
      <c r="B92" s="54"/>
      <c r="C92" s="18"/>
      <c r="D92" s="19"/>
      <c r="E92" s="19"/>
      <c r="F92" s="19"/>
      <c r="G92" s="19"/>
      <c r="H92" s="19"/>
      <c r="I92" s="20"/>
      <c r="J92" s="39">
        <f t="shared" si="11"/>
        <v>0</v>
      </c>
      <c r="K92" s="28"/>
      <c r="L92" s="19"/>
      <c r="M92" s="19"/>
      <c r="N92" s="19"/>
      <c r="O92" s="19"/>
      <c r="P92" s="19"/>
      <c r="Q92" s="19"/>
      <c r="R92" s="19"/>
      <c r="S92" s="19"/>
      <c r="T92" s="19"/>
      <c r="U92" s="29"/>
      <c r="V92" s="17">
        <f t="shared" si="15"/>
        <v>0</v>
      </c>
      <c r="W92" s="18"/>
      <c r="X92" s="30"/>
      <c r="Y92" s="15">
        <f t="shared" si="12"/>
        <v>0</v>
      </c>
      <c r="Z92" s="13">
        <f t="shared" si="13"/>
        <v>0</v>
      </c>
      <c r="AA92" s="42">
        <f t="shared" si="18"/>
        <v>14</v>
      </c>
      <c r="AB92" s="35" t="str">
        <f t="shared" si="16"/>
        <v xml:space="preserve"> </v>
      </c>
      <c r="AC92" s="54" t="str">
        <f t="shared" si="17"/>
        <v xml:space="preserve"> </v>
      </c>
    </row>
    <row r="93" spans="1:29" ht="15" customHeight="1" x14ac:dyDescent="0.35">
      <c r="A93" s="51"/>
      <c r="B93" s="54"/>
      <c r="C93" s="18"/>
      <c r="D93" s="19"/>
      <c r="E93" s="19"/>
      <c r="F93" s="19"/>
      <c r="G93" s="19"/>
      <c r="H93" s="19"/>
      <c r="I93" s="20"/>
      <c r="J93" s="39">
        <f t="shared" si="11"/>
        <v>0</v>
      </c>
      <c r="K93" s="28"/>
      <c r="L93" s="19"/>
      <c r="M93" s="19"/>
      <c r="N93" s="19"/>
      <c r="O93" s="19"/>
      <c r="P93" s="19"/>
      <c r="Q93" s="19"/>
      <c r="R93" s="19"/>
      <c r="S93" s="19"/>
      <c r="T93" s="19"/>
      <c r="U93" s="29"/>
      <c r="V93" s="17">
        <f t="shared" si="15"/>
        <v>0</v>
      </c>
      <c r="W93" s="18"/>
      <c r="X93" s="30"/>
      <c r="Y93" s="15">
        <f t="shared" si="12"/>
        <v>0</v>
      </c>
      <c r="Z93" s="13">
        <f t="shared" si="13"/>
        <v>0</v>
      </c>
      <c r="AA93" s="42">
        <f t="shared" si="18"/>
        <v>14</v>
      </c>
      <c r="AB93" s="35" t="str">
        <f t="shared" si="16"/>
        <v xml:space="preserve"> </v>
      </c>
      <c r="AC93" s="54" t="str">
        <f t="shared" si="17"/>
        <v xml:space="preserve"> </v>
      </c>
    </row>
    <row r="94" spans="1:29" ht="15" customHeight="1" x14ac:dyDescent="0.35">
      <c r="A94" s="51"/>
      <c r="B94" s="54"/>
      <c r="C94" s="18"/>
      <c r="D94" s="19"/>
      <c r="E94" s="19"/>
      <c r="F94" s="19"/>
      <c r="G94" s="19"/>
      <c r="H94" s="19"/>
      <c r="I94" s="20"/>
      <c r="J94" s="39">
        <f t="shared" si="11"/>
        <v>0</v>
      </c>
      <c r="K94" s="28"/>
      <c r="L94" s="19"/>
      <c r="M94" s="19"/>
      <c r="N94" s="19"/>
      <c r="O94" s="19"/>
      <c r="P94" s="19"/>
      <c r="Q94" s="19"/>
      <c r="R94" s="19"/>
      <c r="S94" s="19"/>
      <c r="T94" s="19"/>
      <c r="U94" s="29"/>
      <c r="V94" s="17">
        <f t="shared" si="15"/>
        <v>0</v>
      </c>
      <c r="W94" s="18"/>
      <c r="X94" s="30"/>
      <c r="Y94" s="15">
        <f t="shared" si="12"/>
        <v>0</v>
      </c>
      <c r="Z94" s="13">
        <f t="shared" si="13"/>
        <v>0</v>
      </c>
      <c r="AA94" s="42">
        <f t="shared" si="18"/>
        <v>14</v>
      </c>
      <c r="AB94" s="35" t="str">
        <f t="shared" si="16"/>
        <v xml:space="preserve"> </v>
      </c>
      <c r="AC94" s="54" t="str">
        <f t="shared" si="17"/>
        <v xml:space="preserve"> </v>
      </c>
    </row>
    <row r="95" spans="1:29" ht="15" customHeight="1" x14ac:dyDescent="0.35">
      <c r="A95" s="51"/>
      <c r="B95" s="54"/>
      <c r="C95" s="18"/>
      <c r="D95" s="19"/>
      <c r="E95" s="19"/>
      <c r="F95" s="19"/>
      <c r="G95" s="19"/>
      <c r="H95" s="19"/>
      <c r="I95" s="20"/>
      <c r="J95" s="39">
        <f t="shared" si="11"/>
        <v>0</v>
      </c>
      <c r="K95" s="28"/>
      <c r="L95" s="19"/>
      <c r="M95" s="19"/>
      <c r="N95" s="19"/>
      <c r="O95" s="19"/>
      <c r="P95" s="19"/>
      <c r="Q95" s="19"/>
      <c r="R95" s="19"/>
      <c r="S95" s="19"/>
      <c r="T95" s="19"/>
      <c r="U95" s="29"/>
      <c r="V95" s="17">
        <f t="shared" si="15"/>
        <v>0</v>
      </c>
      <c r="W95" s="18"/>
      <c r="X95" s="30"/>
      <c r="Y95" s="15">
        <f t="shared" si="12"/>
        <v>0</v>
      </c>
      <c r="Z95" s="13">
        <f t="shared" si="13"/>
        <v>0</v>
      </c>
      <c r="AA95" s="42">
        <f t="shared" si="18"/>
        <v>14</v>
      </c>
      <c r="AB95" s="35" t="str">
        <f t="shared" si="16"/>
        <v xml:space="preserve"> </v>
      </c>
      <c r="AC95" s="54" t="str">
        <f t="shared" si="17"/>
        <v xml:space="preserve"> </v>
      </c>
    </row>
    <row r="96" spans="1:29" ht="15" customHeight="1" x14ac:dyDescent="0.35">
      <c r="A96" s="51"/>
      <c r="B96" s="54"/>
      <c r="C96" s="18"/>
      <c r="D96" s="19"/>
      <c r="E96" s="19"/>
      <c r="F96" s="19"/>
      <c r="G96" s="19"/>
      <c r="H96" s="19"/>
      <c r="I96" s="20"/>
      <c r="J96" s="39">
        <f t="shared" si="11"/>
        <v>0</v>
      </c>
      <c r="K96" s="28"/>
      <c r="L96" s="19"/>
      <c r="M96" s="19"/>
      <c r="N96" s="19"/>
      <c r="O96" s="19"/>
      <c r="P96" s="19"/>
      <c r="Q96" s="19"/>
      <c r="R96" s="19"/>
      <c r="S96" s="19"/>
      <c r="T96" s="19"/>
      <c r="U96" s="29"/>
      <c r="V96" s="17">
        <f t="shared" si="15"/>
        <v>0</v>
      </c>
      <c r="W96" s="18"/>
      <c r="X96" s="30"/>
      <c r="Y96" s="15">
        <f t="shared" si="12"/>
        <v>0</v>
      </c>
      <c r="Z96" s="13">
        <f t="shared" si="13"/>
        <v>0</v>
      </c>
      <c r="AA96" s="42">
        <f t="shared" si="18"/>
        <v>14</v>
      </c>
      <c r="AB96" s="35" t="str">
        <f t="shared" si="16"/>
        <v xml:space="preserve"> </v>
      </c>
      <c r="AC96" s="54" t="str">
        <f t="shared" si="17"/>
        <v xml:space="preserve"> </v>
      </c>
    </row>
    <row r="97" spans="1:29" ht="15" customHeight="1" x14ac:dyDescent="0.35">
      <c r="A97" s="51"/>
      <c r="B97" s="54"/>
      <c r="C97" s="18"/>
      <c r="D97" s="19"/>
      <c r="E97" s="19"/>
      <c r="F97" s="19"/>
      <c r="G97" s="19"/>
      <c r="H97" s="19"/>
      <c r="I97" s="20"/>
      <c r="J97" s="39">
        <f t="shared" si="11"/>
        <v>0</v>
      </c>
      <c r="K97" s="28"/>
      <c r="L97" s="19"/>
      <c r="M97" s="19"/>
      <c r="N97" s="19"/>
      <c r="O97" s="19"/>
      <c r="P97" s="19"/>
      <c r="Q97" s="19"/>
      <c r="R97" s="19"/>
      <c r="S97" s="19"/>
      <c r="T97" s="19"/>
      <c r="U97" s="29"/>
      <c r="V97" s="17">
        <f t="shared" si="15"/>
        <v>0</v>
      </c>
      <c r="W97" s="18"/>
      <c r="X97" s="30"/>
      <c r="Y97" s="15">
        <f t="shared" si="12"/>
        <v>0</v>
      </c>
      <c r="Z97" s="13">
        <f t="shared" si="13"/>
        <v>0</v>
      </c>
      <c r="AA97" s="42">
        <f t="shared" si="18"/>
        <v>14</v>
      </c>
      <c r="AB97" s="35" t="str">
        <f t="shared" si="16"/>
        <v xml:space="preserve"> </v>
      </c>
      <c r="AC97" s="54" t="str">
        <f t="shared" si="17"/>
        <v xml:space="preserve"> </v>
      </c>
    </row>
    <row r="98" spans="1:29" ht="15" customHeight="1" x14ac:dyDescent="0.35">
      <c r="A98" s="51"/>
      <c r="B98" s="54"/>
      <c r="C98" s="18"/>
      <c r="D98" s="19"/>
      <c r="E98" s="19"/>
      <c r="F98" s="19"/>
      <c r="G98" s="19"/>
      <c r="H98" s="19"/>
      <c r="I98" s="20"/>
      <c r="J98" s="39">
        <f t="shared" si="11"/>
        <v>0</v>
      </c>
      <c r="K98" s="28"/>
      <c r="L98" s="19"/>
      <c r="M98" s="19"/>
      <c r="N98" s="19"/>
      <c r="O98" s="19"/>
      <c r="P98" s="19"/>
      <c r="Q98" s="19"/>
      <c r="R98" s="19"/>
      <c r="S98" s="19"/>
      <c r="T98" s="19"/>
      <c r="U98" s="29"/>
      <c r="V98" s="17">
        <f t="shared" si="15"/>
        <v>0</v>
      </c>
      <c r="W98" s="18"/>
      <c r="X98" s="30"/>
      <c r="Y98" s="15">
        <f t="shared" si="12"/>
        <v>0</v>
      </c>
      <c r="Z98" s="13">
        <f t="shared" si="13"/>
        <v>0</v>
      </c>
      <c r="AA98" s="42">
        <f t="shared" si="18"/>
        <v>14</v>
      </c>
      <c r="AB98" s="35" t="str">
        <f t="shared" si="16"/>
        <v xml:space="preserve"> </v>
      </c>
      <c r="AC98" s="54" t="str">
        <f t="shared" si="17"/>
        <v xml:space="preserve"> </v>
      </c>
    </row>
    <row r="99" spans="1:29" ht="15" customHeight="1" x14ac:dyDescent="0.35">
      <c r="A99" s="51"/>
      <c r="B99" s="54"/>
      <c r="C99" s="18"/>
      <c r="D99" s="19"/>
      <c r="E99" s="19"/>
      <c r="F99" s="19"/>
      <c r="G99" s="19"/>
      <c r="H99" s="19"/>
      <c r="I99" s="20"/>
      <c r="J99" s="39">
        <f t="shared" si="11"/>
        <v>0</v>
      </c>
      <c r="K99" s="28"/>
      <c r="L99" s="19"/>
      <c r="M99" s="19"/>
      <c r="N99" s="19"/>
      <c r="O99" s="19"/>
      <c r="P99" s="19"/>
      <c r="Q99" s="19"/>
      <c r="R99" s="19"/>
      <c r="S99" s="19"/>
      <c r="T99" s="19"/>
      <c r="U99" s="29"/>
      <c r="V99" s="17">
        <f t="shared" si="15"/>
        <v>0</v>
      </c>
      <c r="W99" s="18"/>
      <c r="X99" s="30"/>
      <c r="Y99" s="15">
        <f t="shared" si="12"/>
        <v>0</v>
      </c>
      <c r="Z99" s="13">
        <f t="shared" si="13"/>
        <v>0</v>
      </c>
      <c r="AA99" s="42">
        <f t="shared" si="18"/>
        <v>14</v>
      </c>
      <c r="AB99" s="35" t="str">
        <f t="shared" si="16"/>
        <v xml:space="preserve"> </v>
      </c>
      <c r="AC99" s="54" t="str">
        <f t="shared" si="17"/>
        <v xml:space="preserve"> </v>
      </c>
    </row>
    <row r="100" spans="1:29" ht="15" customHeight="1" x14ac:dyDescent="0.35">
      <c r="A100" s="51"/>
      <c r="B100" s="54"/>
      <c r="C100" s="18"/>
      <c r="D100" s="19"/>
      <c r="E100" s="19"/>
      <c r="F100" s="19"/>
      <c r="G100" s="19"/>
      <c r="H100" s="19"/>
      <c r="I100" s="20"/>
      <c r="J100" s="39">
        <f t="shared" si="11"/>
        <v>0</v>
      </c>
      <c r="K100" s="28"/>
      <c r="L100" s="19"/>
      <c r="M100" s="19"/>
      <c r="N100" s="19"/>
      <c r="O100" s="19"/>
      <c r="P100" s="19"/>
      <c r="Q100" s="19"/>
      <c r="R100" s="19"/>
      <c r="S100" s="19"/>
      <c r="T100" s="19"/>
      <c r="U100" s="29"/>
      <c r="V100" s="17">
        <f t="shared" si="15"/>
        <v>0</v>
      </c>
      <c r="W100" s="18"/>
      <c r="X100" s="30"/>
      <c r="Y100" s="15">
        <f t="shared" si="12"/>
        <v>0</v>
      </c>
      <c r="Z100" s="13">
        <f t="shared" si="13"/>
        <v>0</v>
      </c>
      <c r="AA100" s="42">
        <f t="shared" si="18"/>
        <v>14</v>
      </c>
      <c r="AB100" s="35" t="str">
        <f t="shared" si="16"/>
        <v xml:space="preserve"> </v>
      </c>
      <c r="AC100" s="54" t="str">
        <f t="shared" si="17"/>
        <v xml:space="preserve"> </v>
      </c>
    </row>
    <row r="101" spans="1:29" ht="18" customHeight="1" x14ac:dyDescent="0.3"/>
    <row r="102" spans="1:29" x14ac:dyDescent="0.3">
      <c r="A102" s="84" t="s">
        <v>20</v>
      </c>
      <c r="B102" s="84"/>
      <c r="C102" s="84"/>
      <c r="D102" s="84"/>
      <c r="E102" s="84"/>
      <c r="F102" s="84"/>
      <c r="G102" s="84"/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84"/>
      <c r="U102" s="84"/>
      <c r="V102" s="84"/>
      <c r="W102" s="84"/>
      <c r="X102" s="84"/>
      <c r="Y102" s="87" t="s">
        <v>21</v>
      </c>
      <c r="Z102" s="87"/>
      <c r="AA102" s="87"/>
      <c r="AB102" s="87"/>
    </row>
    <row r="104" spans="1:29" x14ac:dyDescent="0.3">
      <c r="A104" t="s">
        <v>27</v>
      </c>
      <c r="B104"/>
    </row>
    <row r="105" spans="1:29" x14ac:dyDescent="0.3">
      <c r="A105" t="s">
        <v>28</v>
      </c>
      <c r="B105" s="31"/>
    </row>
    <row r="106" spans="1:29" x14ac:dyDescent="0.3">
      <c r="A106" t="s">
        <v>29</v>
      </c>
      <c r="B106" s="31"/>
    </row>
    <row r="107" spans="1:29" x14ac:dyDescent="0.3">
      <c r="A107" t="s">
        <v>30</v>
      </c>
      <c r="B107"/>
    </row>
    <row r="108" spans="1:29" x14ac:dyDescent="0.3">
      <c r="A108" t="s">
        <v>31</v>
      </c>
      <c r="B108"/>
    </row>
    <row r="109" spans="1:29" x14ac:dyDescent="0.3">
      <c r="A109" t="s">
        <v>32</v>
      </c>
      <c r="B109"/>
    </row>
    <row r="110" spans="1:29" x14ac:dyDescent="0.3">
      <c r="A110" t="s">
        <v>34</v>
      </c>
      <c r="B110"/>
    </row>
    <row r="111" spans="1:29" x14ac:dyDescent="0.3">
      <c r="A111" t="s">
        <v>35</v>
      </c>
      <c r="B111"/>
    </row>
    <row r="112" spans="1:29" x14ac:dyDescent="0.3">
      <c r="A112" t="s">
        <v>33</v>
      </c>
    </row>
    <row r="333" spans="1:2" ht="14" x14ac:dyDescent="0.3">
      <c r="A333" s="2"/>
      <c r="B333" s="2"/>
    </row>
    <row r="334" spans="1:2" ht="14" x14ac:dyDescent="0.3">
      <c r="A334" s="2"/>
      <c r="B334" s="2"/>
    </row>
    <row r="335" spans="1:2" ht="14" x14ac:dyDescent="0.3">
      <c r="A335" s="2"/>
      <c r="B335" s="2"/>
    </row>
    <row r="336" spans="1:2" ht="14" x14ac:dyDescent="0.3">
      <c r="A336" s="2"/>
      <c r="B336" s="2"/>
    </row>
    <row r="337" spans="1:2" ht="14" x14ac:dyDescent="0.3">
      <c r="A337" s="2"/>
      <c r="B337" s="2"/>
    </row>
    <row r="338" spans="1:2" ht="14" x14ac:dyDescent="0.3">
      <c r="A338" s="2"/>
      <c r="B338" s="2"/>
    </row>
    <row r="339" spans="1:2" ht="14" x14ac:dyDescent="0.3">
      <c r="A339" s="2"/>
      <c r="B339" s="2"/>
    </row>
    <row r="340" spans="1:2" ht="14" x14ac:dyDescent="0.3">
      <c r="A340" s="2"/>
      <c r="B340" s="2"/>
    </row>
    <row r="341" spans="1:2" ht="14" x14ac:dyDescent="0.3">
      <c r="A341" s="2"/>
      <c r="B341" s="2"/>
    </row>
    <row r="342" spans="1:2" ht="14" x14ac:dyDescent="0.3">
      <c r="A342" s="2"/>
      <c r="B342" s="2"/>
    </row>
    <row r="343" spans="1:2" ht="14" x14ac:dyDescent="0.3">
      <c r="A343" s="2"/>
      <c r="B343" s="2"/>
    </row>
    <row r="344" spans="1:2" ht="14" x14ac:dyDescent="0.3">
      <c r="A344" s="2"/>
      <c r="B344" s="2"/>
    </row>
    <row r="345" spans="1:2" ht="14" x14ac:dyDescent="0.3">
      <c r="A345" s="2"/>
      <c r="B345" s="2"/>
    </row>
    <row r="346" spans="1:2" ht="14" x14ac:dyDescent="0.3">
      <c r="A346" s="2"/>
      <c r="B346" s="2"/>
    </row>
    <row r="347" spans="1:2" ht="14" x14ac:dyDescent="0.3">
      <c r="A347" s="2"/>
      <c r="B347" s="2"/>
    </row>
    <row r="348" spans="1:2" ht="14" x14ac:dyDescent="0.3">
      <c r="A348" s="2"/>
      <c r="B348" s="2"/>
    </row>
    <row r="349" spans="1:2" ht="14" x14ac:dyDescent="0.3">
      <c r="A349" s="2"/>
      <c r="B349" s="2"/>
    </row>
    <row r="350" spans="1:2" ht="14" x14ac:dyDescent="0.3">
      <c r="A350" s="2"/>
      <c r="B350" s="2"/>
    </row>
    <row r="351" spans="1:2" ht="14" x14ac:dyDescent="0.3">
      <c r="A351" s="2"/>
      <c r="B351" s="2"/>
    </row>
    <row r="352" spans="1:2" ht="14" x14ac:dyDescent="0.3">
      <c r="A352" s="2"/>
      <c r="B352" s="2"/>
    </row>
    <row r="353" spans="1:2" ht="14" x14ac:dyDescent="0.3">
      <c r="A353" s="2"/>
      <c r="B353" s="2"/>
    </row>
    <row r="354" spans="1:2" ht="14" x14ac:dyDescent="0.3">
      <c r="A354" s="2"/>
      <c r="B354" s="2"/>
    </row>
    <row r="355" spans="1:2" ht="14" x14ac:dyDescent="0.3">
      <c r="A355" s="2"/>
      <c r="B355" s="2"/>
    </row>
    <row r="356" spans="1:2" ht="14" x14ac:dyDescent="0.3">
      <c r="A356" s="2"/>
      <c r="B356" s="2"/>
    </row>
    <row r="357" spans="1:2" ht="14" x14ac:dyDescent="0.3">
      <c r="A357" s="2"/>
      <c r="B357" s="2"/>
    </row>
    <row r="358" spans="1:2" ht="14" x14ac:dyDescent="0.3">
      <c r="A358" s="2"/>
      <c r="B358" s="2"/>
    </row>
    <row r="359" spans="1:2" ht="14" x14ac:dyDescent="0.3">
      <c r="A359" s="2"/>
      <c r="B359" s="2"/>
    </row>
    <row r="360" spans="1:2" ht="14" x14ac:dyDescent="0.3">
      <c r="A360" s="2"/>
      <c r="B360" s="2"/>
    </row>
    <row r="361" spans="1:2" ht="14" x14ac:dyDescent="0.3">
      <c r="A361" s="2"/>
      <c r="B361" s="2"/>
    </row>
    <row r="362" spans="1:2" ht="14" x14ac:dyDescent="0.3">
      <c r="A362" s="2"/>
      <c r="B362" s="2"/>
    </row>
    <row r="363" spans="1:2" ht="14" x14ac:dyDescent="0.3">
      <c r="A363" s="2"/>
      <c r="B363" s="2"/>
    </row>
    <row r="364" spans="1:2" ht="14" x14ac:dyDescent="0.3">
      <c r="A364" s="2"/>
      <c r="B364" s="2"/>
    </row>
    <row r="365" spans="1:2" ht="14" x14ac:dyDescent="0.3">
      <c r="A365" s="2"/>
      <c r="B365" s="2"/>
    </row>
    <row r="366" spans="1:2" ht="14" x14ac:dyDescent="0.3">
      <c r="A366" s="2"/>
      <c r="B366" s="2"/>
    </row>
    <row r="367" spans="1:2" ht="14" x14ac:dyDescent="0.3">
      <c r="A367" s="2"/>
      <c r="B367" s="2"/>
    </row>
  </sheetData>
  <sortState xmlns:xlrd2="http://schemas.microsoft.com/office/spreadsheetml/2017/richdata2" ref="A16:AF28">
    <sortCondition descending="1" ref="Z16:Z28"/>
  </sortState>
  <mergeCells count="21">
    <mergeCell ref="B6:AC6"/>
    <mergeCell ref="A102:X102"/>
    <mergeCell ref="A14:A15"/>
    <mergeCell ref="Y102:AB102"/>
    <mergeCell ref="Z14:AA14"/>
    <mergeCell ref="W14:Y14"/>
    <mergeCell ref="C14:J14"/>
    <mergeCell ref="B14:B15"/>
    <mergeCell ref="B13:AC13"/>
    <mergeCell ref="B7:AC7"/>
    <mergeCell ref="B8:AC8"/>
    <mergeCell ref="B9:AC9"/>
    <mergeCell ref="B10:AC10"/>
    <mergeCell ref="B11:AC11"/>
    <mergeCell ref="B12:AC12"/>
    <mergeCell ref="K14:V14"/>
    <mergeCell ref="A1:AC1"/>
    <mergeCell ref="B2:AC2"/>
    <mergeCell ref="B3:AC3"/>
    <mergeCell ref="B4:AC4"/>
    <mergeCell ref="B5:AC5"/>
  </mergeCells>
  <phoneticPr fontId="0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88" fitToHeight="1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Přebor SVZ ČR k 78.výr.osvoboz.</vt:lpstr>
      <vt:lpstr>List1</vt:lpstr>
    </vt:vector>
  </TitlesOfParts>
  <Company>TSL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Ludek</dc:creator>
  <cp:lastModifiedBy>Vít Vodrážka</cp:lastModifiedBy>
  <cp:lastPrinted>2025-05-01T19:43:43Z</cp:lastPrinted>
  <dcterms:created xsi:type="dcterms:W3CDTF">2003-05-05T11:08:53Z</dcterms:created>
  <dcterms:modified xsi:type="dcterms:W3CDTF">2025-05-03T08:48:26Z</dcterms:modified>
</cp:coreProperties>
</file>