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026"/>
  <workbookPr/>
  <mc:AlternateContent xmlns:mc="http://schemas.openxmlformats.org/markup-compatibility/2006">
    <mc:Choice Requires="x15">
      <x15ac:absPath xmlns:x15ac="http://schemas.microsoft.com/office/spreadsheetml/2010/11/ac" url="C:\Users\Vít Vodrážka\Desktop\"/>
    </mc:Choice>
  </mc:AlternateContent>
  <xr:revisionPtr revIDLastSave="0" documentId="13_ncr:40009_{A259C0C5-ACD5-4331-AC05-FF46C772DC06}" xr6:coauthVersionLast="47" xr6:coauthVersionMax="47" xr10:uidLastSave="{00000000-0000-0000-0000-000000000000}"/>
  <bookViews>
    <workbookView xWindow="-110" yWindow="-110" windowWidth="19420" windowHeight="10420" tabRatio="500"/>
  </bookViews>
  <sheets>
    <sheet name="Celkové výsledky" sheetId="1" r:id="rId1"/>
    <sheet name="Výsledky form." sheetId="2" state="hidden" r:id="rId2"/>
    <sheet name="tisk I.+II." sheetId="3" state="hidden" r:id="rId3"/>
    <sheet name="tisk III.+IV." sheetId="4" state="hidden" r:id="rId4"/>
  </sheets>
  <definedNames>
    <definedName name="_xlnm.Print_Area" localSheetId="0">'Celkové výsledky'!$A$1:$AE$44</definedName>
    <definedName name="Print_Area" localSheetId="0">'Celkové výsledky'!$A$1:$AE$47</definedName>
    <definedName name="Print_Area" localSheetId="2">'tisk I.+II.'!$A$1:$Y$28</definedName>
    <definedName name="Print_Area" localSheetId="3">'tisk III.+IV.'!$A$11:$G$37</definedName>
    <definedName name="Print_Area" localSheetId="1">'Výsledky form.'!$A$1:$I$37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31" i="1" l="1"/>
  <c r="AC31" i="1" s="1"/>
  <c r="S31" i="1"/>
  <c r="U31" i="1" s="1"/>
  <c r="L31" i="1"/>
  <c r="N31" i="1" s="1"/>
  <c r="E31" i="1"/>
  <c r="AA26" i="1"/>
  <c r="AC26" i="1" s="1"/>
  <c r="S26" i="1"/>
  <c r="U26" i="1" s="1"/>
  <c r="L26" i="1"/>
  <c r="N26" i="1" s="1"/>
  <c r="E26" i="1"/>
  <c r="AA25" i="1"/>
  <c r="AC25" i="1" s="1"/>
  <c r="S25" i="1"/>
  <c r="U25" i="1" s="1"/>
  <c r="L25" i="1"/>
  <c r="N25" i="1" s="1"/>
  <c r="E25" i="1"/>
  <c r="AA36" i="1"/>
  <c r="AC36" i="1" s="1"/>
  <c r="AA33" i="1"/>
  <c r="AC33" i="1" s="1"/>
  <c r="AA35" i="1"/>
  <c r="AC35" i="1" s="1"/>
  <c r="AA32" i="1"/>
  <c r="AC32" i="1" s="1"/>
  <c r="AA34" i="1"/>
  <c r="AC34" i="1" s="1"/>
  <c r="AA20" i="1"/>
  <c r="AC20" i="1" s="1"/>
  <c r="AA17" i="1"/>
  <c r="AC17" i="1" s="1"/>
  <c r="AA18" i="1"/>
  <c r="AC18" i="1" s="1"/>
  <c r="AA24" i="1"/>
  <c r="AC24" i="1" s="1"/>
  <c r="AA16" i="1"/>
  <c r="AC16" i="1" s="1"/>
  <c r="AA23" i="1"/>
  <c r="AC23" i="1" s="1"/>
  <c r="AA19" i="1"/>
  <c r="AC19" i="1" s="1"/>
  <c r="AA22" i="1"/>
  <c r="AC22" i="1" s="1"/>
  <c r="AA21" i="1"/>
  <c r="AC21" i="1" s="1"/>
  <c r="S36" i="1"/>
  <c r="U36" i="1" s="1"/>
  <c r="S33" i="1"/>
  <c r="U33" i="1" s="1"/>
  <c r="S35" i="1"/>
  <c r="U35" i="1" s="1"/>
  <c r="S32" i="1"/>
  <c r="U32" i="1" s="1"/>
  <c r="S34" i="1"/>
  <c r="U34" i="1" s="1"/>
  <c r="S20" i="1"/>
  <c r="U20" i="1" s="1"/>
  <c r="S17" i="1"/>
  <c r="U17" i="1" s="1"/>
  <c r="S18" i="1"/>
  <c r="U18" i="1" s="1"/>
  <c r="S24" i="1"/>
  <c r="U24" i="1" s="1"/>
  <c r="S16" i="1"/>
  <c r="U16" i="1" s="1"/>
  <c r="S23" i="1"/>
  <c r="U23" i="1" s="1"/>
  <c r="S19" i="1"/>
  <c r="U19" i="1" s="1"/>
  <c r="S22" i="1"/>
  <c r="U22" i="1" s="1"/>
  <c r="L21" i="1"/>
  <c r="N21" i="1" s="1"/>
  <c r="S21" i="1"/>
  <c r="U21" i="1" s="1"/>
  <c r="E36" i="1"/>
  <c r="E33" i="1"/>
  <c r="E35" i="1"/>
  <c r="E32" i="1"/>
  <c r="E34" i="1"/>
  <c r="E20" i="1"/>
  <c r="E17" i="1"/>
  <c r="E18" i="1"/>
  <c r="E24" i="1"/>
  <c r="E16" i="1"/>
  <c r="E23" i="1"/>
  <c r="E19" i="1"/>
  <c r="E22" i="1"/>
  <c r="E21" i="1"/>
  <c r="L36" i="1"/>
  <c r="N36" i="1" s="1"/>
  <c r="L33" i="1"/>
  <c r="N33" i="1" s="1"/>
  <c r="L35" i="1"/>
  <c r="N35" i="1" s="1"/>
  <c r="L32" i="1"/>
  <c r="N32" i="1" s="1"/>
  <c r="L34" i="1"/>
  <c r="N34" i="1" s="1"/>
  <c r="L20" i="1"/>
  <c r="N20" i="1" s="1"/>
  <c r="L17" i="1"/>
  <c r="N17" i="1" s="1"/>
  <c r="L18" i="1"/>
  <c r="N18" i="1" s="1"/>
  <c r="L24" i="1"/>
  <c r="N24" i="1" s="1"/>
  <c r="L16" i="1"/>
  <c r="N16" i="1" s="1"/>
  <c r="L23" i="1"/>
  <c r="N23" i="1" s="1"/>
  <c r="L19" i="1"/>
  <c r="N19" i="1"/>
  <c r="L22" i="1"/>
  <c r="N22" i="1" s="1"/>
  <c r="J16" i="2"/>
  <c r="K16" i="2"/>
  <c r="J17" i="2"/>
  <c r="K17" i="2"/>
  <c r="J18" i="2"/>
  <c r="K18" i="2"/>
  <c r="J19" i="2"/>
  <c r="K19" i="2"/>
  <c r="J20" i="2"/>
  <c r="K20" i="2"/>
  <c r="J21" i="2"/>
  <c r="K21" i="2"/>
  <c r="J22" i="2"/>
  <c r="K22" i="2"/>
  <c r="J23" i="2"/>
  <c r="K23" i="2"/>
  <c r="J24" i="2"/>
  <c r="K24" i="2"/>
  <c r="J25" i="2"/>
  <c r="K25" i="2"/>
  <c r="J26" i="2"/>
  <c r="K26" i="2"/>
  <c r="J27" i="2"/>
  <c r="K27" i="2"/>
  <c r="J28" i="2"/>
  <c r="K28" i="2"/>
  <c r="J29" i="2"/>
  <c r="K29" i="2"/>
  <c r="J30" i="2"/>
  <c r="K30" i="2"/>
  <c r="J31" i="2"/>
  <c r="K31" i="2"/>
  <c r="J32" i="2"/>
  <c r="K32" i="2"/>
  <c r="J33" i="2"/>
  <c r="K33" i="2"/>
  <c r="J34" i="2"/>
  <c r="K34" i="2"/>
  <c r="J35" i="2"/>
  <c r="K35" i="2"/>
  <c r="J36" i="2"/>
  <c r="K36" i="2"/>
  <c r="J37" i="2"/>
  <c r="K37" i="2"/>
  <c r="AD31" i="1" l="1"/>
  <c r="AD26" i="1"/>
  <c r="AD25" i="1"/>
  <c r="AD32" i="1"/>
  <c r="AD34" i="1"/>
  <c r="AD36" i="1"/>
  <c r="AD33" i="1"/>
  <c r="AD35" i="1"/>
  <c r="AD16" i="1"/>
  <c r="AD20" i="1"/>
  <c r="AD21" i="1"/>
  <c r="AD19" i="1"/>
  <c r="AD23" i="1"/>
  <c r="AD22" i="1"/>
  <c r="AD18" i="1"/>
  <c r="AD24" i="1"/>
  <c r="AD17" i="1"/>
  <c r="AF35" i="1" l="1"/>
  <c r="AG34" i="1"/>
  <c r="AF25" i="1"/>
  <c r="AF23" i="1"/>
  <c r="AG33" i="1"/>
  <c r="AF33" i="1"/>
  <c r="AG22" i="1"/>
  <c r="AF32" i="1"/>
  <c r="AF34" i="1"/>
  <c r="AG32" i="1"/>
  <c r="AG36" i="1"/>
  <c r="AG35" i="1"/>
  <c r="AG25" i="1"/>
  <c r="AG24" i="1"/>
  <c r="AG19" i="1"/>
  <c r="AF36" i="1"/>
  <c r="AG26" i="1"/>
  <c r="AG18" i="1"/>
  <c r="AG23" i="1"/>
  <c r="AG20" i="1"/>
  <c r="AF26" i="1"/>
  <c r="AF24" i="1"/>
  <c r="AF19" i="1"/>
  <c r="AF20" i="1"/>
  <c r="AF18" i="1"/>
  <c r="AG21" i="1"/>
  <c r="AF21" i="1"/>
  <c r="AF22" i="1"/>
  <c r="AG17" i="1"/>
  <c r="AF17" i="1"/>
</calcChain>
</file>

<file path=xl/sharedStrings.xml><?xml version="1.0" encoding="utf-8"?>
<sst xmlns="http://schemas.openxmlformats.org/spreadsheetml/2006/main" count="252" uniqueCount="105">
  <si>
    <t>VÝSLEDKOVÁ  LISTINA</t>
  </si>
  <si>
    <t>Název soutěže</t>
  </si>
  <si>
    <t>Polenská karabina</t>
  </si>
  <si>
    <t>Č.sout.</t>
  </si>
  <si>
    <t>0925</t>
  </si>
  <si>
    <t>Pořadatel</t>
  </si>
  <si>
    <t>KVZ Polná</t>
  </si>
  <si>
    <t>Ročník</t>
  </si>
  <si>
    <t>Termín konání</t>
  </si>
  <si>
    <t>Kolo</t>
  </si>
  <si>
    <t>Místo konání</t>
  </si>
  <si>
    <t>Střelnice KVZ Polná v k.ú. Dobroutov</t>
  </si>
  <si>
    <t>Počet účastníků</t>
  </si>
  <si>
    <t>Disciplíny</t>
  </si>
  <si>
    <t>Dle propozic</t>
  </si>
  <si>
    <t>Herní systém</t>
  </si>
  <si>
    <t xml:space="preserve">  </t>
  </si>
  <si>
    <t>Protesty</t>
  </si>
  <si>
    <t>Diskvalifikace</t>
  </si>
  <si>
    <t>Hlavní rozhodčí</t>
  </si>
  <si>
    <t>Josef Kopřiva</t>
  </si>
  <si>
    <t>Ředitel soutěže</t>
  </si>
  <si>
    <t>Ing. Karel Smejkal</t>
  </si>
  <si>
    <t>Jméno, Příjmení</t>
  </si>
  <si>
    <t>Zbraň</t>
  </si>
  <si>
    <t>Organizace, klub</t>
  </si>
  <si>
    <t>Číslo</t>
  </si>
  <si>
    <t>Disc.č.1</t>
  </si>
  <si>
    <t>Disc.č.2</t>
  </si>
  <si>
    <t>Disc.č.3</t>
  </si>
  <si>
    <t>CELKEM</t>
  </si>
  <si>
    <t>průkazu</t>
  </si>
  <si>
    <t>čas</t>
  </si>
  <si>
    <t>PAP1</t>
  </si>
  <si>
    <t>PAP2</t>
  </si>
  <si>
    <t>PAP3</t>
  </si>
  <si>
    <t>SUMA</t>
  </si>
  <si>
    <t>PEN</t>
  </si>
  <si>
    <t>BODY</t>
  </si>
  <si>
    <t>POŘADÍ</t>
  </si>
  <si>
    <t>0902</t>
  </si>
  <si>
    <t>8.2.2020</t>
  </si>
  <si>
    <t>I.</t>
  </si>
  <si>
    <t>II.</t>
  </si>
  <si>
    <t>jméno</t>
  </si>
  <si>
    <t xml:space="preserve">KOV
</t>
  </si>
  <si>
    <t>výsledek</t>
  </si>
  <si>
    <t>PAP4</t>
  </si>
  <si>
    <t>PAP5</t>
  </si>
  <si>
    <t>PAP6</t>
  </si>
  <si>
    <t>PAP7</t>
  </si>
  <si>
    <t>D1</t>
  </si>
  <si>
    <t>D2</t>
  </si>
  <si>
    <t>D3</t>
  </si>
  <si>
    <t>D4</t>
  </si>
  <si>
    <t>T1</t>
  </si>
  <si>
    <t>T2</t>
  </si>
  <si>
    <t>T3</t>
  </si>
  <si>
    <t>KOV</t>
  </si>
  <si>
    <t>Disc.č.4</t>
  </si>
  <si>
    <t>Dobroutov</t>
  </si>
  <si>
    <t>Vít Vodrážka</t>
  </si>
  <si>
    <t>UZI</t>
  </si>
  <si>
    <t>CSV</t>
  </si>
  <si>
    <t>Štefan Mesároš</t>
  </si>
  <si>
    <t>AR</t>
  </si>
  <si>
    <t>Ondřej Mesároš</t>
  </si>
  <si>
    <t>AR OP</t>
  </si>
  <si>
    <t>Lukáš Bouda</t>
  </si>
  <si>
    <t>III.</t>
  </si>
  <si>
    <t>4.</t>
  </si>
  <si>
    <t>5.</t>
  </si>
  <si>
    <t>6.</t>
  </si>
  <si>
    <t>7.</t>
  </si>
  <si>
    <t>8.</t>
  </si>
  <si>
    <t>9.</t>
  </si>
  <si>
    <t>Dle propozic, kategorie Standard / Open</t>
  </si>
  <si>
    <t>STANDARD</t>
  </si>
  <si>
    <t>OPEN</t>
  </si>
  <si>
    <t>Štefan Mesaroš</t>
  </si>
  <si>
    <t>Tomáš Šalík</t>
  </si>
  <si>
    <t>Robert Havelka</t>
  </si>
  <si>
    <t>Jiří Zvolánek</t>
  </si>
  <si>
    <t>Škorpion</t>
  </si>
  <si>
    <t>Ivo Dohnal</t>
  </si>
  <si>
    <t>Robert Vacko</t>
  </si>
  <si>
    <t>CSV OP</t>
  </si>
  <si>
    <t>T4</t>
  </si>
  <si>
    <t>10.</t>
  </si>
  <si>
    <t>11.</t>
  </si>
  <si>
    <t>Karabiny</t>
  </si>
  <si>
    <t>Ředitel soutěže:</t>
  </si>
  <si>
    <t>Hlavní rozhodčí:</t>
  </si>
  <si>
    <t>Další rozhodčí:</t>
  </si>
  <si>
    <t>2-422</t>
  </si>
  <si>
    <t>1-098</t>
  </si>
  <si>
    <t>3-637</t>
  </si>
  <si>
    <t>2-290</t>
  </si>
  <si>
    <t>Ing. Jan Bělohlávek</t>
  </si>
  <si>
    <t>Jan Bělohlávek, Ing.</t>
  </si>
  <si>
    <t>Karel Smejkal, Ing.</t>
  </si>
  <si>
    <t>1-044</t>
  </si>
  <si>
    <t>2-291</t>
  </si>
  <si>
    <t>2-423</t>
  </si>
  <si>
    <t>17 (11 standard / 6 open)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</si>
</sst>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6" formatCode="d/m/yyyy"/>
  </numFmts>
  <fonts count="21" x14ac:knownFonts="1"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0"/>
      <name val="Arial CE"/>
      <family val="2"/>
      <charset val="238"/>
    </font>
    <font>
      <b/>
      <sz val="28"/>
      <name val="Times New Roman CE"/>
      <family val="2"/>
      <charset val="238"/>
    </font>
    <font>
      <b/>
      <sz val="12"/>
      <name val="Arial"/>
      <family val="2"/>
      <charset val="238"/>
    </font>
    <font>
      <b/>
      <sz val="14"/>
      <name val="Arial"/>
      <family val="2"/>
      <charset val="238"/>
    </font>
    <font>
      <b/>
      <sz val="11"/>
      <name val="Arial"/>
      <family val="2"/>
      <charset val="238"/>
    </font>
    <font>
      <sz val="12"/>
      <name val="Arial"/>
      <family val="2"/>
      <charset val="238"/>
    </font>
    <font>
      <i/>
      <sz val="10"/>
      <name val="Arial"/>
      <family val="2"/>
      <charset val="238"/>
    </font>
    <font>
      <i/>
      <sz val="8"/>
      <name val="Arial"/>
      <family val="2"/>
      <charset val="238"/>
    </font>
    <font>
      <i/>
      <sz val="12"/>
      <name val="Arial"/>
      <family val="2"/>
      <charset val="238"/>
    </font>
    <font>
      <sz val="9"/>
      <name val="Arial"/>
      <family val="2"/>
      <charset val="238"/>
    </font>
    <font>
      <b/>
      <sz val="10"/>
      <name val="Arial"/>
      <family val="2"/>
      <charset val="238"/>
    </font>
    <font>
      <b/>
      <sz val="8"/>
      <name val="Arial"/>
      <family val="2"/>
      <charset val="238"/>
    </font>
    <font>
      <sz val="10"/>
      <color indexed="8"/>
      <name val="Arial"/>
      <family val="2"/>
      <charset val="238"/>
    </font>
    <font>
      <sz val="12"/>
      <name val="Arial CE"/>
      <family val="2"/>
      <charset val="238"/>
    </font>
    <font>
      <b/>
      <sz val="12"/>
      <name val="Arial CE"/>
      <family val="2"/>
      <charset val="238"/>
    </font>
    <font>
      <b/>
      <sz val="12"/>
      <color indexed="10"/>
      <name val="Arial CE"/>
      <family val="2"/>
      <charset val="238"/>
    </font>
    <font>
      <b/>
      <sz val="16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0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31"/>
        <bgColor indexed="42"/>
      </patternFill>
    </fill>
  </fills>
  <borders count="89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 style="thin">
        <color indexed="8"/>
      </right>
      <top style="hair">
        <color indexed="8"/>
      </top>
      <bottom/>
      <diagonal/>
    </border>
    <border>
      <left style="hair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/>
      <diagonal/>
    </border>
    <border>
      <left style="hair">
        <color indexed="8"/>
      </left>
      <right style="thin">
        <color indexed="8"/>
      </right>
      <top/>
      <bottom style="thin">
        <color indexed="8"/>
      </bottom>
      <diagonal/>
    </border>
    <border>
      <left style="hair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hair">
        <color indexed="8"/>
      </right>
      <top/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/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/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hair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/>
      <right style="thin">
        <color indexed="64"/>
      </right>
      <top style="hair">
        <color indexed="8"/>
      </top>
      <bottom/>
      <diagonal/>
    </border>
    <border>
      <left/>
      <right style="thin">
        <color indexed="64"/>
      </right>
      <top/>
      <bottom/>
      <diagonal/>
    </border>
    <border>
      <left style="hair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hair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/>
      <right style="thin">
        <color indexed="64"/>
      </right>
      <top style="thin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thin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/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hair">
        <color indexed="8"/>
      </right>
      <top style="hair">
        <color indexed="8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medium">
        <color indexed="64"/>
      </right>
      <top style="hair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/>
      <top style="hair">
        <color indexed="8"/>
      </top>
      <bottom style="thin">
        <color indexed="64"/>
      </bottom>
      <diagonal/>
    </border>
    <border>
      <left/>
      <right/>
      <top style="hair">
        <color indexed="8"/>
      </top>
      <bottom style="thin">
        <color indexed="64"/>
      </bottom>
      <diagonal/>
    </border>
    <border>
      <left/>
      <right style="hair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0" fontId="1" fillId="0" borderId="0"/>
    <xf numFmtId="0" fontId="19" fillId="0" borderId="0"/>
  </cellStyleXfs>
  <cellXfs count="262">
    <xf numFmtId="0" fontId="0" fillId="0" borderId="0" xfId="0"/>
    <xf numFmtId="0" fontId="5" fillId="2" borderId="1" xfId="2" applyFont="1" applyFill="1" applyBorder="1" applyAlignment="1">
      <alignment vertical="center"/>
    </xf>
    <xf numFmtId="0" fontId="6" fillId="2" borderId="1" xfId="2" applyFont="1" applyFill="1" applyBorder="1"/>
    <xf numFmtId="49" fontId="7" fillId="2" borderId="2" xfId="2" applyNumberFormat="1" applyFont="1" applyFill="1" applyBorder="1" applyAlignment="1">
      <alignment horizontal="center"/>
    </xf>
    <xf numFmtId="0" fontId="8" fillId="2" borderId="1" xfId="2" applyFont="1" applyFill="1" applyBorder="1"/>
    <xf numFmtId="0" fontId="7" fillId="2" borderId="2" xfId="2" applyFont="1" applyFill="1" applyBorder="1" applyAlignment="1">
      <alignment horizontal="center"/>
    </xf>
    <xf numFmtId="0" fontId="7" fillId="2" borderId="2" xfId="2" applyFont="1" applyFill="1" applyBorder="1"/>
    <xf numFmtId="0" fontId="7" fillId="2" borderId="3" xfId="2" applyFont="1" applyFill="1" applyBorder="1"/>
    <xf numFmtId="0" fontId="7" fillId="2" borderId="4" xfId="2" applyFont="1" applyFill="1" applyBorder="1"/>
    <xf numFmtId="0" fontId="9" fillId="2" borderId="5" xfId="2" applyFont="1" applyFill="1" applyBorder="1" applyAlignment="1">
      <alignment horizontal="left"/>
    </xf>
    <xf numFmtId="0" fontId="9" fillId="2" borderId="6" xfId="2" applyFont="1" applyFill="1" applyBorder="1" applyAlignment="1">
      <alignment horizontal="left"/>
    </xf>
    <xf numFmtId="0" fontId="10" fillId="0" borderId="7" xfId="2" applyFont="1" applyBorder="1"/>
    <xf numFmtId="0" fontId="10" fillId="0" borderId="8" xfId="2" applyFont="1" applyBorder="1"/>
    <xf numFmtId="0" fontId="11" fillId="2" borderId="5" xfId="2" applyFont="1" applyFill="1" applyBorder="1"/>
    <xf numFmtId="0" fontId="11" fillId="2" borderId="6" xfId="2" applyFont="1" applyFill="1" applyBorder="1"/>
    <xf numFmtId="0" fontId="7" fillId="2" borderId="5" xfId="2" applyFont="1" applyFill="1" applyBorder="1"/>
    <xf numFmtId="0" fontId="7" fillId="2" borderId="6" xfId="2" applyFont="1" applyFill="1" applyBorder="1"/>
    <xf numFmtId="0" fontId="13" fillId="0" borderId="9" xfId="2" applyFont="1" applyBorder="1" applyAlignment="1">
      <alignment horizontal="center" vertical="center"/>
    </xf>
    <xf numFmtId="0" fontId="13" fillId="0" borderId="10" xfId="2" applyFont="1" applyBorder="1" applyAlignment="1">
      <alignment horizontal="center" vertical="center"/>
    </xf>
    <xf numFmtId="0" fontId="13" fillId="0" borderId="11" xfId="2" applyFont="1" applyBorder="1" applyAlignment="1">
      <alignment horizontal="center"/>
    </xf>
    <xf numFmtId="2" fontId="4" fillId="0" borderId="12" xfId="1" applyNumberFormat="1" applyFont="1" applyFill="1" applyBorder="1" applyAlignment="1">
      <alignment horizontal="left" vertical="center"/>
    </xf>
    <xf numFmtId="2" fontId="4" fillId="0" borderId="8" xfId="1" applyNumberFormat="1" applyFont="1" applyFill="1" applyBorder="1" applyAlignment="1">
      <alignment horizontal="left" vertical="center"/>
    </xf>
    <xf numFmtId="2" fontId="7" fillId="0" borderId="1" xfId="1" applyNumberFormat="1" applyFont="1" applyFill="1" applyBorder="1" applyAlignment="1">
      <alignment horizontal="left" vertical="center"/>
    </xf>
    <xf numFmtId="49" fontId="7" fillId="0" borderId="11" xfId="2" applyNumberFormat="1" applyFont="1" applyFill="1" applyBorder="1" applyAlignment="1">
      <alignment horizontal="center" vertical="center"/>
    </xf>
    <xf numFmtId="49" fontId="7" fillId="0" borderId="2" xfId="2" applyNumberFormat="1" applyFont="1" applyFill="1" applyBorder="1" applyAlignment="1">
      <alignment horizontal="center" vertical="center"/>
    </xf>
    <xf numFmtId="2" fontId="0" fillId="0" borderId="0" xfId="0" applyNumberFormat="1"/>
    <xf numFmtId="2" fontId="4" fillId="0" borderId="7" xfId="1" applyNumberFormat="1" applyFont="1" applyFill="1" applyBorder="1" applyAlignment="1">
      <alignment horizontal="left" vertical="center"/>
    </xf>
    <xf numFmtId="2" fontId="7" fillId="0" borderId="7" xfId="1" applyNumberFormat="1" applyFont="1" applyFill="1" applyBorder="1" applyAlignment="1">
      <alignment horizontal="left" vertical="center"/>
    </xf>
    <xf numFmtId="2" fontId="7" fillId="0" borderId="13" xfId="1" applyNumberFormat="1" applyFont="1" applyFill="1" applyBorder="1" applyAlignment="1">
      <alignment horizontal="left" vertical="center"/>
    </xf>
    <xf numFmtId="2" fontId="7" fillId="0" borderId="14" xfId="1" applyNumberFormat="1" applyFont="1" applyFill="1" applyBorder="1" applyAlignment="1">
      <alignment horizontal="left" vertical="center"/>
    </xf>
    <xf numFmtId="2" fontId="7" fillId="0" borderId="15" xfId="1" applyNumberFormat="1" applyFont="1" applyFill="1" applyBorder="1" applyAlignment="1">
      <alignment horizontal="left" vertical="center"/>
    </xf>
    <xf numFmtId="49" fontId="7" fillId="0" borderId="16" xfId="2" applyNumberFormat="1" applyFont="1" applyFill="1" applyBorder="1" applyAlignment="1">
      <alignment horizontal="center" vertical="center"/>
    </xf>
    <xf numFmtId="0" fontId="7" fillId="2" borderId="5" xfId="2" applyFont="1" applyFill="1" applyBorder="1" applyAlignment="1">
      <alignment horizontal="center"/>
    </xf>
    <xf numFmtId="0" fontId="7" fillId="2" borderId="6" xfId="2" applyFont="1" applyFill="1" applyBorder="1" applyAlignment="1">
      <alignment horizontal="center"/>
    </xf>
    <xf numFmtId="0" fontId="14" fillId="0" borderId="17" xfId="2" applyFont="1" applyBorder="1" applyAlignment="1">
      <alignment horizontal="center" vertical="center"/>
    </xf>
    <xf numFmtId="0" fontId="14" fillId="0" borderId="18" xfId="2" applyFont="1" applyBorder="1" applyAlignment="1">
      <alignment horizontal="center" vertical="center"/>
    </xf>
    <xf numFmtId="0" fontId="14" fillId="0" borderId="9" xfId="2" applyFont="1" applyBorder="1" applyAlignment="1">
      <alignment horizontal="center" vertical="center"/>
    </xf>
    <xf numFmtId="0" fontId="12" fillId="0" borderId="12" xfId="2" applyFont="1" applyBorder="1" applyAlignment="1">
      <alignment horizontal="center"/>
    </xf>
    <xf numFmtId="0" fontId="12" fillId="0" borderId="19" xfId="2" applyFont="1" applyBorder="1" applyAlignment="1">
      <alignment horizontal="center"/>
    </xf>
    <xf numFmtId="0" fontId="12" fillId="0" borderId="11" xfId="2" applyFont="1" applyBorder="1" applyAlignment="1">
      <alignment horizontal="center"/>
    </xf>
    <xf numFmtId="2" fontId="4" fillId="0" borderId="20" xfId="1" applyNumberFormat="1" applyFont="1" applyFill="1" applyBorder="1" applyAlignment="1">
      <alignment horizontal="left" vertical="center"/>
    </xf>
    <xf numFmtId="2" fontId="15" fillId="0" borderId="21" xfId="2" applyNumberFormat="1" applyFont="1" applyFill="1" applyBorder="1" applyAlignment="1">
      <alignment horizontal="right" vertical="center"/>
    </xf>
    <xf numFmtId="2" fontId="15" fillId="0" borderId="22" xfId="2" applyNumberFormat="1" applyFont="1" applyFill="1" applyBorder="1" applyAlignment="1">
      <alignment horizontal="right" vertical="center"/>
    </xf>
    <xf numFmtId="2" fontId="15" fillId="0" borderId="23" xfId="2" applyNumberFormat="1" applyFont="1" applyFill="1" applyBorder="1" applyAlignment="1">
      <alignment horizontal="right" vertical="center"/>
    </xf>
    <xf numFmtId="2" fontId="16" fillId="0" borderId="21" xfId="2" applyNumberFormat="1" applyFont="1" applyFill="1" applyBorder="1" applyAlignment="1">
      <alignment horizontal="right" vertical="center"/>
    </xf>
    <xf numFmtId="2" fontId="17" fillId="0" borderId="23" xfId="2" applyNumberFormat="1" applyFont="1" applyFill="1" applyBorder="1" applyAlignment="1">
      <alignment horizontal="center" vertical="center"/>
    </xf>
    <xf numFmtId="2" fontId="16" fillId="0" borderId="7" xfId="2" applyNumberFormat="1" applyFont="1" applyFill="1" applyBorder="1" applyAlignment="1">
      <alignment horizontal="left" vertical="center"/>
    </xf>
    <xf numFmtId="2" fontId="16" fillId="0" borderId="8" xfId="2" applyNumberFormat="1" applyFont="1" applyFill="1" applyBorder="1" applyAlignment="1">
      <alignment horizontal="left" vertical="center"/>
    </xf>
    <xf numFmtId="49" fontId="15" fillId="0" borderId="2" xfId="2" applyNumberFormat="1" applyFont="1" applyFill="1" applyBorder="1" applyAlignment="1">
      <alignment horizontal="center" vertical="center"/>
    </xf>
    <xf numFmtId="2" fontId="15" fillId="0" borderId="7" xfId="2" applyNumberFormat="1" applyFont="1" applyFill="1" applyBorder="1" applyAlignment="1">
      <alignment horizontal="right" vertical="center"/>
    </xf>
    <xf numFmtId="2" fontId="15" fillId="0" borderId="1" xfId="2" applyNumberFormat="1" applyFont="1" applyFill="1" applyBorder="1" applyAlignment="1">
      <alignment horizontal="right" vertical="center"/>
    </xf>
    <xf numFmtId="2" fontId="15" fillId="0" borderId="2" xfId="2" applyNumberFormat="1" applyFont="1" applyFill="1" applyBorder="1" applyAlignment="1">
      <alignment horizontal="right" vertical="center"/>
    </xf>
    <xf numFmtId="2" fontId="16" fillId="0" borderId="7" xfId="2" applyNumberFormat="1" applyFont="1" applyFill="1" applyBorder="1" applyAlignment="1">
      <alignment horizontal="right" vertical="center"/>
    </xf>
    <xf numFmtId="2" fontId="17" fillId="0" borderId="2" xfId="2" applyNumberFormat="1" applyFont="1" applyFill="1" applyBorder="1" applyAlignment="1">
      <alignment horizontal="center" vertical="center"/>
    </xf>
    <xf numFmtId="49" fontId="16" fillId="0" borderId="2" xfId="2" applyNumberFormat="1" applyFont="1" applyFill="1" applyBorder="1" applyAlignment="1">
      <alignment horizontal="center" vertical="center"/>
    </xf>
    <xf numFmtId="2" fontId="16" fillId="0" borderId="7" xfId="2" applyNumberFormat="1" applyFont="1" applyBorder="1" applyAlignment="1">
      <alignment horizontal="right" vertical="center"/>
    </xf>
    <xf numFmtId="49" fontId="16" fillId="0" borderId="2" xfId="2" applyNumberFormat="1" applyFont="1" applyBorder="1" applyAlignment="1">
      <alignment horizontal="center" vertical="center"/>
    </xf>
    <xf numFmtId="2" fontId="16" fillId="0" borderId="7" xfId="1" applyNumberFormat="1" applyFont="1" applyFill="1" applyBorder="1" applyAlignment="1">
      <alignment horizontal="left" vertical="center"/>
    </xf>
    <xf numFmtId="2" fontId="16" fillId="0" borderId="8" xfId="1" applyNumberFormat="1" applyFont="1" applyFill="1" applyBorder="1" applyAlignment="1">
      <alignment horizontal="left" vertical="center"/>
    </xf>
    <xf numFmtId="2" fontId="15" fillId="0" borderId="2" xfId="2" applyNumberFormat="1" applyFont="1" applyFill="1" applyBorder="1" applyAlignment="1">
      <alignment horizontal="center" vertical="center"/>
    </xf>
    <xf numFmtId="1" fontId="15" fillId="0" borderId="13" xfId="2" applyNumberFormat="1" applyFont="1" applyFill="1" applyBorder="1" applyAlignment="1">
      <alignment horizontal="center" vertical="center"/>
    </xf>
    <xf numFmtId="2" fontId="15" fillId="0" borderId="15" xfId="2" applyNumberFormat="1" applyFont="1" applyFill="1" applyBorder="1" applyAlignment="1">
      <alignment horizontal="center" vertical="center"/>
    </xf>
    <xf numFmtId="2" fontId="15" fillId="0" borderId="16" xfId="2" applyNumberFormat="1" applyFont="1" applyFill="1" applyBorder="1" applyAlignment="1">
      <alignment horizontal="center" vertical="center"/>
    </xf>
    <xf numFmtId="2" fontId="15" fillId="0" borderId="13" xfId="2" applyNumberFormat="1" applyFont="1" applyFill="1" applyBorder="1" applyAlignment="1">
      <alignment horizontal="center" vertical="center"/>
    </xf>
    <xf numFmtId="49" fontId="15" fillId="0" borderId="16" xfId="2" applyNumberFormat="1" applyFont="1" applyFill="1" applyBorder="1" applyAlignment="1">
      <alignment horizontal="center" vertical="center"/>
    </xf>
    <xf numFmtId="0" fontId="1" fillId="0" borderId="0" xfId="3" applyAlignment="1">
      <alignment horizontal="center"/>
    </xf>
    <xf numFmtId="0" fontId="1" fillId="0" borderId="0" xfId="3"/>
    <xf numFmtId="0" fontId="18" fillId="0" borderId="0" xfId="3" applyFont="1" applyAlignment="1">
      <alignment vertical="center"/>
    </xf>
    <xf numFmtId="0" fontId="1" fillId="0" borderId="7" xfId="3" applyFont="1" applyBorder="1" applyAlignment="1">
      <alignment horizontal="center" vertical="center"/>
    </xf>
    <xf numFmtId="0" fontId="1" fillId="0" borderId="1" xfId="3" applyFont="1" applyBorder="1" applyAlignment="1">
      <alignment horizontal="center" vertical="center"/>
    </xf>
    <xf numFmtId="0" fontId="1" fillId="0" borderId="1" xfId="3" applyFont="1" applyBorder="1" applyAlignment="1">
      <alignment horizontal="center" vertical="center" wrapText="1"/>
    </xf>
    <xf numFmtId="0" fontId="1" fillId="3" borderId="1" xfId="3" applyFont="1" applyFill="1" applyBorder="1" applyAlignment="1">
      <alignment horizontal="center" vertical="center" wrapText="1" shrinkToFit="1"/>
    </xf>
    <xf numFmtId="0" fontId="1" fillId="0" borderId="2" xfId="3" applyFont="1" applyFill="1" applyBorder="1" applyAlignment="1">
      <alignment horizontal="center" vertical="center"/>
    </xf>
    <xf numFmtId="2" fontId="1" fillId="0" borderId="1" xfId="3" applyNumberFormat="1" applyBorder="1" applyAlignment="1">
      <alignment horizontal="center" vertical="center"/>
    </xf>
    <xf numFmtId="0" fontId="1" fillId="3" borderId="1" xfId="3" applyFill="1" applyBorder="1" applyAlignment="1">
      <alignment horizontal="center" vertical="center"/>
    </xf>
    <xf numFmtId="2" fontId="12" fillId="0" borderId="2" xfId="3" applyNumberFormat="1" applyFont="1" applyBorder="1" applyAlignment="1">
      <alignment vertical="center"/>
    </xf>
    <xf numFmtId="0" fontId="1" fillId="0" borderId="0" xfId="3" applyAlignment="1">
      <alignment horizontal="center" vertical="center"/>
    </xf>
    <xf numFmtId="2" fontId="15" fillId="0" borderId="7" xfId="2" applyNumberFormat="1" applyFont="1" applyFill="1" applyBorder="1" applyAlignment="1">
      <alignment horizontal="left" vertical="center"/>
    </xf>
    <xf numFmtId="2" fontId="1" fillId="0" borderId="1" xfId="3" applyNumberFormat="1" applyFill="1" applyBorder="1" applyAlignment="1">
      <alignment horizontal="center" vertical="center"/>
    </xf>
    <xf numFmtId="0" fontId="1" fillId="0" borderId="1" xfId="3" applyFont="1" applyFill="1" applyBorder="1" applyAlignment="1">
      <alignment horizontal="center" vertical="center"/>
    </xf>
    <xf numFmtId="2" fontId="15" fillId="0" borderId="7" xfId="1" applyNumberFormat="1" applyFont="1" applyFill="1" applyBorder="1" applyAlignment="1">
      <alignment horizontal="left" vertical="center"/>
    </xf>
    <xf numFmtId="2" fontId="1" fillId="0" borderId="15" xfId="3" applyNumberFormat="1" applyBorder="1" applyAlignment="1">
      <alignment horizontal="center" vertical="center"/>
    </xf>
    <xf numFmtId="0" fontId="1" fillId="0" borderId="15" xfId="3" applyFont="1" applyBorder="1" applyAlignment="1">
      <alignment horizontal="center" vertical="center"/>
    </xf>
    <xf numFmtId="0" fontId="1" fillId="3" borderId="15" xfId="3" applyFill="1" applyBorder="1" applyAlignment="1">
      <alignment horizontal="center" vertical="center"/>
    </xf>
    <xf numFmtId="2" fontId="12" fillId="0" borderId="16" xfId="3" applyNumberFormat="1" applyFont="1" applyBorder="1" applyAlignment="1">
      <alignment vertical="center"/>
    </xf>
    <xf numFmtId="2" fontId="15" fillId="0" borderId="12" xfId="2" applyNumberFormat="1" applyFont="1" applyFill="1" applyBorder="1" applyAlignment="1">
      <alignment horizontal="left" vertical="center"/>
    </xf>
    <xf numFmtId="2" fontId="1" fillId="0" borderId="19" xfId="3" applyNumberFormat="1" applyFill="1" applyBorder="1" applyAlignment="1">
      <alignment horizontal="center" vertical="center"/>
    </xf>
    <xf numFmtId="0" fontId="1" fillId="0" borderId="19" xfId="3" applyFont="1" applyFill="1" applyBorder="1" applyAlignment="1">
      <alignment horizontal="center" vertical="center"/>
    </xf>
    <xf numFmtId="2" fontId="12" fillId="0" borderId="11" xfId="3" applyNumberFormat="1" applyFont="1" applyBorder="1" applyAlignment="1">
      <alignment vertical="center"/>
    </xf>
    <xf numFmtId="49" fontId="7" fillId="2" borderId="24" xfId="2" applyNumberFormat="1" applyFont="1" applyFill="1" applyBorder="1" applyAlignment="1">
      <alignment horizontal="center"/>
    </xf>
    <xf numFmtId="0" fontId="10" fillId="0" borderId="25" xfId="2" applyFont="1" applyBorder="1"/>
    <xf numFmtId="0" fontId="1" fillId="0" borderId="25" xfId="3" applyFont="1" applyBorder="1" applyAlignment="1">
      <alignment horizontal="center" vertical="center"/>
    </xf>
    <xf numFmtId="0" fontId="1" fillId="0" borderId="24" xfId="3" applyFont="1" applyFill="1" applyBorder="1" applyAlignment="1">
      <alignment horizontal="center" vertical="center"/>
    </xf>
    <xf numFmtId="2" fontId="7" fillId="0" borderId="25" xfId="1" applyNumberFormat="1" applyFont="1" applyFill="1" applyBorder="1" applyAlignment="1">
      <alignment horizontal="left" vertical="center"/>
    </xf>
    <xf numFmtId="2" fontId="12" fillId="0" borderId="24" xfId="3" applyNumberFormat="1" applyFont="1" applyBorder="1" applyAlignment="1">
      <alignment vertical="center"/>
    </xf>
    <xf numFmtId="2" fontId="15" fillId="0" borderId="25" xfId="2" applyNumberFormat="1" applyFont="1" applyFill="1" applyBorder="1" applyAlignment="1">
      <alignment horizontal="left" vertical="center"/>
    </xf>
    <xf numFmtId="2" fontId="15" fillId="0" borderId="25" xfId="1" applyNumberFormat="1" applyFont="1" applyFill="1" applyBorder="1" applyAlignment="1">
      <alignment horizontal="left" vertical="center"/>
    </xf>
    <xf numFmtId="2" fontId="7" fillId="0" borderId="26" xfId="1" applyNumberFormat="1" applyFont="1" applyFill="1" applyBorder="1" applyAlignment="1">
      <alignment horizontal="left" vertical="center"/>
    </xf>
    <xf numFmtId="2" fontId="1" fillId="0" borderId="27" xfId="3" applyNumberFormat="1" applyBorder="1" applyAlignment="1">
      <alignment horizontal="center" vertical="center"/>
    </xf>
    <xf numFmtId="0" fontId="1" fillId="0" borderId="27" xfId="3" applyFont="1" applyBorder="1" applyAlignment="1">
      <alignment horizontal="center" vertical="center"/>
    </xf>
    <xf numFmtId="2" fontId="12" fillId="0" borderId="28" xfId="3" applyNumberFormat="1" applyFont="1" applyBorder="1" applyAlignment="1">
      <alignment vertical="center"/>
    </xf>
    <xf numFmtId="2" fontId="4" fillId="0" borderId="0" xfId="2" applyNumberFormat="1" applyFont="1" applyFill="1" applyBorder="1" applyAlignment="1">
      <alignment horizontal="left" vertical="center"/>
    </xf>
    <xf numFmtId="2" fontId="4" fillId="0" borderId="0" xfId="1" applyNumberFormat="1" applyFont="1" applyFill="1" applyBorder="1" applyAlignment="1">
      <alignment horizontal="left" vertical="center"/>
    </xf>
    <xf numFmtId="2" fontId="7" fillId="0" borderId="0" xfId="2" applyNumberFormat="1" applyFont="1" applyFill="1" applyBorder="1" applyAlignment="1">
      <alignment horizontal="right" vertical="center"/>
    </xf>
    <xf numFmtId="1" fontId="7" fillId="0" borderId="0" xfId="2" applyNumberFormat="1" applyFont="1" applyFill="1" applyBorder="1" applyAlignment="1">
      <alignment horizontal="right" vertical="center"/>
    </xf>
    <xf numFmtId="1" fontId="7" fillId="3" borderId="0" xfId="2" applyNumberFormat="1" applyFont="1" applyFill="1" applyBorder="1" applyAlignment="1">
      <alignment horizontal="right" vertical="center"/>
    </xf>
    <xf numFmtId="2" fontId="4" fillId="0" borderId="0" xfId="2" applyNumberFormat="1" applyFont="1" applyFill="1" applyBorder="1" applyAlignment="1">
      <alignment horizontal="right" vertical="center"/>
    </xf>
    <xf numFmtId="0" fontId="1" fillId="0" borderId="29" xfId="2" applyFont="1" applyBorder="1" applyAlignment="1">
      <alignment horizontal="center" vertical="center" wrapText="1"/>
    </xf>
    <xf numFmtId="0" fontId="1" fillId="0" borderId="30" xfId="2" applyFont="1" applyBorder="1" applyAlignment="1">
      <alignment horizontal="center" vertical="center"/>
    </xf>
    <xf numFmtId="0" fontId="1" fillId="3" borderId="30" xfId="2" applyFont="1" applyFill="1" applyBorder="1" applyAlignment="1">
      <alignment horizontal="center" vertical="center"/>
    </xf>
    <xf numFmtId="0" fontId="12" fillId="0" borderId="31" xfId="2" applyFont="1" applyBorder="1" applyAlignment="1">
      <alignment horizontal="center" vertical="center"/>
    </xf>
    <xf numFmtId="0" fontId="1" fillId="0" borderId="32" xfId="2" applyFont="1" applyBorder="1" applyAlignment="1">
      <alignment horizontal="center" vertical="center"/>
    </xf>
    <xf numFmtId="0" fontId="1" fillId="0" borderId="30" xfId="2" applyFont="1" applyBorder="1" applyAlignment="1">
      <alignment horizontal="center" vertical="center" wrapText="1"/>
    </xf>
    <xf numFmtId="0" fontId="12" fillId="0" borderId="29" xfId="2" applyFont="1" applyBorder="1" applyAlignment="1">
      <alignment horizontal="center"/>
    </xf>
    <xf numFmtId="2" fontId="7" fillId="0" borderId="33" xfId="2" applyNumberFormat="1" applyFont="1" applyFill="1" applyBorder="1" applyAlignment="1">
      <alignment horizontal="right" vertical="center"/>
    </xf>
    <xf numFmtId="1" fontId="7" fillId="0" borderId="33" xfId="2" applyNumberFormat="1" applyFont="1" applyFill="1" applyBorder="1" applyAlignment="1">
      <alignment horizontal="right" vertical="center"/>
    </xf>
    <xf numFmtId="1" fontId="7" fillId="3" borderId="33" xfId="2" applyNumberFormat="1" applyFont="1" applyFill="1" applyBorder="1" applyAlignment="1">
      <alignment horizontal="right" vertical="center"/>
    </xf>
    <xf numFmtId="2" fontId="4" fillId="0" borderId="33" xfId="2" applyNumberFormat="1" applyFont="1" applyFill="1" applyBorder="1" applyAlignment="1">
      <alignment horizontal="right" vertical="center"/>
    </xf>
    <xf numFmtId="2" fontId="4" fillId="0" borderId="34" xfId="2" applyNumberFormat="1" applyFont="1" applyFill="1" applyBorder="1" applyAlignment="1">
      <alignment horizontal="left" vertical="center"/>
    </xf>
    <xf numFmtId="2" fontId="4" fillId="0" borderId="34" xfId="1" applyNumberFormat="1" applyFont="1" applyFill="1" applyBorder="1" applyAlignment="1">
      <alignment horizontal="left" vertical="center"/>
    </xf>
    <xf numFmtId="2" fontId="7" fillId="0" borderId="34" xfId="2" applyNumberFormat="1" applyFont="1" applyFill="1" applyBorder="1" applyAlignment="1">
      <alignment horizontal="right" vertical="center"/>
    </xf>
    <xf numFmtId="1" fontId="7" fillId="0" borderId="34" xfId="2" applyNumberFormat="1" applyFont="1" applyFill="1" applyBorder="1" applyAlignment="1">
      <alignment horizontal="right" vertical="center"/>
    </xf>
    <xf numFmtId="1" fontId="7" fillId="3" borderId="34" xfId="2" applyNumberFormat="1" applyFont="1" applyFill="1" applyBorder="1" applyAlignment="1">
      <alignment horizontal="right" vertical="center"/>
    </xf>
    <xf numFmtId="2" fontId="4" fillId="0" borderId="34" xfId="2" applyNumberFormat="1" applyFont="1" applyFill="1" applyBorder="1" applyAlignment="1">
      <alignment horizontal="right" vertical="center"/>
    </xf>
    <xf numFmtId="2" fontId="7" fillId="0" borderId="35" xfId="2" applyNumberFormat="1" applyFont="1" applyFill="1" applyBorder="1" applyAlignment="1">
      <alignment horizontal="right" vertical="center"/>
    </xf>
    <xf numFmtId="1" fontId="7" fillId="0" borderId="35" xfId="2" applyNumberFormat="1" applyFont="1" applyFill="1" applyBorder="1" applyAlignment="1">
      <alignment horizontal="right" vertical="center"/>
    </xf>
    <xf numFmtId="1" fontId="7" fillId="3" borderId="35" xfId="2" applyNumberFormat="1" applyFont="1" applyFill="1" applyBorder="1" applyAlignment="1">
      <alignment horizontal="right" vertical="center"/>
    </xf>
    <xf numFmtId="2" fontId="4" fillId="0" borderId="35" xfId="2" applyNumberFormat="1" applyFont="1" applyFill="1" applyBorder="1" applyAlignment="1">
      <alignment horizontal="right" vertical="center"/>
    </xf>
    <xf numFmtId="0" fontId="1" fillId="0" borderId="36" xfId="2" applyFont="1" applyBorder="1" applyAlignment="1">
      <alignment horizontal="center" vertical="center"/>
    </xf>
    <xf numFmtId="0" fontId="12" fillId="0" borderId="36" xfId="2" applyFont="1" applyBorder="1" applyAlignment="1">
      <alignment horizontal="center" vertical="center"/>
    </xf>
    <xf numFmtId="2" fontId="4" fillId="0" borderId="33" xfId="1" applyNumberFormat="1" applyFont="1" applyFill="1" applyBorder="1" applyAlignment="1">
      <alignment horizontal="right" vertical="center"/>
    </xf>
    <xf numFmtId="2" fontId="4" fillId="0" borderId="34" xfId="1" applyNumberFormat="1" applyFont="1" applyFill="1" applyBorder="1" applyAlignment="1">
      <alignment horizontal="right" vertical="center"/>
    </xf>
    <xf numFmtId="2" fontId="4" fillId="0" borderId="35" xfId="1" applyNumberFormat="1" applyFont="1" applyFill="1" applyBorder="1" applyAlignment="1">
      <alignment horizontal="right" vertical="center"/>
    </xf>
    <xf numFmtId="0" fontId="1" fillId="0" borderId="37" xfId="2" applyFont="1" applyBorder="1" applyAlignment="1">
      <alignment horizontal="center" vertical="center"/>
    </xf>
    <xf numFmtId="0" fontId="12" fillId="0" borderId="37" xfId="2" applyFont="1" applyBorder="1" applyAlignment="1">
      <alignment horizontal="center" vertical="center"/>
    </xf>
    <xf numFmtId="0" fontId="1" fillId="0" borderId="37" xfId="2" applyFont="1" applyBorder="1" applyAlignment="1">
      <alignment horizontal="center" vertical="center" wrapText="1"/>
    </xf>
    <xf numFmtId="0" fontId="1" fillId="3" borderId="37" xfId="2" applyFont="1" applyFill="1" applyBorder="1" applyAlignment="1">
      <alignment horizontal="center" vertical="center"/>
    </xf>
    <xf numFmtId="0" fontId="12" fillId="0" borderId="37" xfId="2" applyFont="1" applyBorder="1" applyAlignment="1">
      <alignment horizontal="center"/>
    </xf>
    <xf numFmtId="49" fontId="4" fillId="0" borderId="0" xfId="2" applyNumberFormat="1" applyFont="1" applyBorder="1" applyAlignment="1">
      <alignment horizontal="center" vertical="center"/>
    </xf>
    <xf numFmtId="2" fontId="7" fillId="0" borderId="0" xfId="1" applyNumberFormat="1" applyFont="1" applyFill="1" applyBorder="1" applyAlignment="1">
      <alignment horizontal="left" vertical="center"/>
    </xf>
    <xf numFmtId="1" fontId="7" fillId="0" borderId="0" xfId="2" applyNumberFormat="1" applyFont="1" applyFill="1" applyBorder="1" applyAlignment="1">
      <alignment horizontal="center" vertical="center"/>
    </xf>
    <xf numFmtId="1" fontId="7" fillId="3" borderId="0" xfId="2" applyNumberFormat="1" applyFont="1" applyFill="1" applyBorder="1" applyAlignment="1">
      <alignment horizontal="center" vertical="center"/>
    </xf>
    <xf numFmtId="49" fontId="7" fillId="0" borderId="0" xfId="2" applyNumberFormat="1" applyFont="1" applyFill="1" applyBorder="1" applyAlignment="1">
      <alignment horizontal="center" vertical="center"/>
    </xf>
    <xf numFmtId="2" fontId="7" fillId="0" borderId="0" xfId="2" applyNumberFormat="1" applyFont="1" applyFill="1" applyBorder="1" applyAlignment="1">
      <alignment horizontal="left" vertical="center"/>
    </xf>
    <xf numFmtId="2" fontId="7" fillId="0" borderId="38" xfId="2" applyNumberFormat="1" applyFont="1" applyFill="1" applyBorder="1" applyAlignment="1">
      <alignment horizontal="right" vertical="center"/>
    </xf>
    <xf numFmtId="1" fontId="7" fillId="0" borderId="38" xfId="2" applyNumberFormat="1" applyFont="1" applyFill="1" applyBorder="1" applyAlignment="1">
      <alignment horizontal="right" vertical="center"/>
    </xf>
    <xf numFmtId="1" fontId="7" fillId="3" borderId="38" xfId="2" applyNumberFormat="1" applyFont="1" applyFill="1" applyBorder="1" applyAlignment="1">
      <alignment horizontal="right" vertical="center"/>
    </xf>
    <xf numFmtId="2" fontId="4" fillId="0" borderId="38" xfId="2" applyNumberFormat="1" applyFont="1" applyFill="1" applyBorder="1" applyAlignment="1">
      <alignment horizontal="right" vertical="center"/>
    </xf>
    <xf numFmtId="0" fontId="4" fillId="0" borderId="39" xfId="2" applyFont="1" applyBorder="1" applyAlignment="1">
      <alignment horizontal="left" vertical="center"/>
    </xf>
    <xf numFmtId="49" fontId="7" fillId="2" borderId="40" xfId="2" applyNumberFormat="1" applyFont="1" applyFill="1" applyBorder="1" applyAlignment="1">
      <alignment horizontal="center"/>
    </xf>
    <xf numFmtId="0" fontId="4" fillId="0" borderId="39" xfId="2" applyFont="1" applyBorder="1" applyAlignment="1">
      <alignment horizontal="left"/>
    </xf>
    <xf numFmtId="0" fontId="7" fillId="2" borderId="40" xfId="2" applyFont="1" applyFill="1" applyBorder="1" applyAlignment="1">
      <alignment horizontal="center"/>
    </xf>
    <xf numFmtId="0" fontId="7" fillId="2" borderId="40" xfId="2" applyFont="1" applyFill="1" applyBorder="1"/>
    <xf numFmtId="0" fontId="7" fillId="2" borderId="41" xfId="2" applyFont="1" applyFill="1" applyBorder="1"/>
    <xf numFmtId="0" fontId="9" fillId="2" borderId="42" xfId="2" applyFont="1" applyFill="1" applyBorder="1" applyAlignment="1">
      <alignment horizontal="left"/>
    </xf>
    <xf numFmtId="0" fontId="10" fillId="0" borderId="39" xfId="2" applyFont="1" applyBorder="1"/>
    <xf numFmtId="0" fontId="11" fillId="2" borderId="42" xfId="2" applyFont="1" applyFill="1" applyBorder="1"/>
    <xf numFmtId="0" fontId="7" fillId="2" borderId="42" xfId="2" applyFont="1" applyFill="1" applyBorder="1"/>
    <xf numFmtId="0" fontId="13" fillId="0" borderId="43" xfId="2" applyFont="1" applyBorder="1" applyAlignment="1">
      <alignment horizontal="center"/>
    </xf>
    <xf numFmtId="49" fontId="4" fillId="0" borderId="45" xfId="2" applyNumberFormat="1" applyFont="1" applyFill="1" applyBorder="1" applyAlignment="1">
      <alignment horizontal="center" vertical="center"/>
    </xf>
    <xf numFmtId="2" fontId="4" fillId="0" borderId="46" xfId="2" applyNumberFormat="1" applyFont="1" applyFill="1" applyBorder="1" applyAlignment="1">
      <alignment horizontal="left" vertical="center"/>
    </xf>
    <xf numFmtId="49" fontId="4" fillId="0" borderId="47" xfId="2" applyNumberFormat="1" applyFont="1" applyFill="1" applyBorder="1" applyAlignment="1">
      <alignment horizontal="center" vertical="center"/>
    </xf>
    <xf numFmtId="2" fontId="4" fillId="0" borderId="46" xfId="1" applyNumberFormat="1" applyFont="1" applyFill="1" applyBorder="1" applyAlignment="1">
      <alignment horizontal="left" vertical="center"/>
    </xf>
    <xf numFmtId="2" fontId="4" fillId="0" borderId="47" xfId="2" applyNumberFormat="1" applyFont="1" applyFill="1" applyBorder="1" applyAlignment="1">
      <alignment horizontal="center" vertical="center"/>
    </xf>
    <xf numFmtId="2" fontId="4" fillId="0" borderId="49" xfId="2" applyNumberFormat="1" applyFont="1" applyFill="1" applyBorder="1" applyAlignment="1">
      <alignment horizontal="center" vertical="center"/>
    </xf>
    <xf numFmtId="2" fontId="4" fillId="0" borderId="50" xfId="2" applyNumberFormat="1" applyFont="1" applyFill="1" applyBorder="1" applyAlignment="1">
      <alignment horizontal="left" vertical="center"/>
    </xf>
    <xf numFmtId="49" fontId="4" fillId="0" borderId="42" xfId="2" applyNumberFormat="1" applyFont="1" applyFill="1" applyBorder="1" applyAlignment="1">
      <alignment horizontal="center" vertical="center"/>
    </xf>
    <xf numFmtId="0" fontId="13" fillId="0" borderId="37" xfId="2" applyFont="1" applyBorder="1" applyAlignment="1">
      <alignment horizontal="center"/>
    </xf>
    <xf numFmtId="49" fontId="4" fillId="0" borderId="52" xfId="2" applyNumberFormat="1" applyFont="1" applyFill="1" applyBorder="1" applyAlignment="1">
      <alignment horizontal="center" vertical="center"/>
    </xf>
    <xf numFmtId="2" fontId="4" fillId="0" borderId="53" xfId="1" applyNumberFormat="1" applyFont="1" applyFill="1" applyBorder="1" applyAlignment="1">
      <alignment horizontal="left" vertical="center"/>
    </xf>
    <xf numFmtId="2" fontId="4" fillId="0" borderId="54" xfId="1" applyNumberFormat="1" applyFont="1" applyFill="1" applyBorder="1" applyAlignment="1">
      <alignment horizontal="left" vertical="center"/>
    </xf>
    <xf numFmtId="2" fontId="7" fillId="0" borderId="54" xfId="2" applyNumberFormat="1" applyFont="1" applyFill="1" applyBorder="1" applyAlignment="1">
      <alignment horizontal="right" vertical="center"/>
    </xf>
    <xf numFmtId="1" fontId="7" fillId="0" borderId="54" xfId="2" applyNumberFormat="1" applyFont="1" applyFill="1" applyBorder="1" applyAlignment="1">
      <alignment horizontal="right" vertical="center"/>
    </xf>
    <xf numFmtId="1" fontId="7" fillId="3" borderId="54" xfId="2" applyNumberFormat="1" applyFont="1" applyFill="1" applyBorder="1" applyAlignment="1">
      <alignment horizontal="right" vertical="center"/>
    </xf>
    <xf numFmtId="2" fontId="4" fillId="0" borderId="54" xfId="2" applyNumberFormat="1" applyFont="1" applyFill="1" applyBorder="1" applyAlignment="1">
      <alignment horizontal="right" vertical="center"/>
    </xf>
    <xf numFmtId="49" fontId="4" fillId="0" borderId="55" xfId="2" applyNumberFormat="1" applyFont="1" applyFill="1" applyBorder="1" applyAlignment="1">
      <alignment horizontal="center" vertical="center"/>
    </xf>
    <xf numFmtId="2" fontId="4" fillId="0" borderId="38" xfId="1" applyNumberFormat="1" applyFont="1" applyFill="1" applyBorder="1" applyAlignment="1">
      <alignment horizontal="right" vertical="center"/>
    </xf>
    <xf numFmtId="2" fontId="4" fillId="0" borderId="54" xfId="1" applyNumberFormat="1" applyFont="1" applyFill="1" applyBorder="1" applyAlignment="1">
      <alignment horizontal="right" vertical="center"/>
    </xf>
    <xf numFmtId="0" fontId="1" fillId="2" borderId="65" xfId="2" applyFont="1" applyFill="1" applyBorder="1" applyAlignment="1">
      <alignment horizontal="center" vertical="center"/>
    </xf>
    <xf numFmtId="0" fontId="1" fillId="2" borderId="66" xfId="2" applyFont="1" applyFill="1" applyBorder="1" applyAlignment="1">
      <alignment horizontal="center" vertical="center"/>
    </xf>
    <xf numFmtId="0" fontId="1" fillId="2" borderId="67" xfId="2" applyFont="1" applyFill="1" applyBorder="1" applyAlignment="1">
      <alignment horizontal="center" vertical="center"/>
    </xf>
    <xf numFmtId="0" fontId="4" fillId="0" borderId="57" xfId="2" applyFont="1" applyBorder="1" applyAlignment="1">
      <alignment horizontal="left"/>
    </xf>
    <xf numFmtId="0" fontId="4" fillId="0" borderId="58" xfId="2" applyFont="1" applyBorder="1" applyAlignment="1">
      <alignment horizontal="left"/>
    </xf>
    <xf numFmtId="0" fontId="4" fillId="0" borderId="8" xfId="2" applyFont="1" applyBorder="1" applyAlignment="1">
      <alignment horizontal="left"/>
    </xf>
    <xf numFmtId="0" fontId="3" fillId="0" borderId="51" xfId="2" applyFont="1" applyFill="1" applyBorder="1" applyAlignment="1">
      <alignment horizontal="center"/>
    </xf>
    <xf numFmtId="0" fontId="3" fillId="0" borderId="38" xfId="2" applyFont="1" applyFill="1" applyBorder="1" applyAlignment="1">
      <alignment horizontal="center"/>
    </xf>
    <xf numFmtId="0" fontId="3" fillId="0" borderId="52" xfId="2" applyFont="1" applyFill="1" applyBorder="1" applyAlignment="1">
      <alignment horizontal="center"/>
    </xf>
    <xf numFmtId="0" fontId="4" fillId="2" borderId="59" xfId="2" applyFont="1" applyFill="1" applyBorder="1" applyAlignment="1">
      <alignment horizontal="center" vertical="center"/>
    </xf>
    <xf numFmtId="0" fontId="4" fillId="2" borderId="60" xfId="2" applyFont="1" applyFill="1" applyBorder="1" applyAlignment="1">
      <alignment horizontal="center" vertical="center"/>
    </xf>
    <xf numFmtId="0" fontId="7" fillId="2" borderId="1" xfId="2" applyFont="1" applyFill="1" applyBorder="1"/>
    <xf numFmtId="0" fontId="12" fillId="0" borderId="61" xfId="2" applyFont="1" applyBorder="1" applyAlignment="1">
      <alignment horizontal="center"/>
    </xf>
    <xf numFmtId="0" fontId="12" fillId="0" borderId="62" xfId="2" applyFont="1" applyBorder="1" applyAlignment="1">
      <alignment horizontal="center"/>
    </xf>
    <xf numFmtId="0" fontId="14" fillId="0" borderId="63" xfId="2" applyFont="1" applyBorder="1" applyAlignment="1">
      <alignment horizontal="center" vertical="center"/>
    </xf>
    <xf numFmtId="0" fontId="14" fillId="0" borderId="64" xfId="2" applyFont="1" applyBorder="1" applyAlignment="1">
      <alignment horizontal="center" vertical="center"/>
    </xf>
    <xf numFmtId="0" fontId="14" fillId="0" borderId="33" xfId="2" applyFont="1" applyBorder="1" applyAlignment="1">
      <alignment horizontal="center" vertical="center"/>
    </xf>
    <xf numFmtId="0" fontId="4" fillId="0" borderId="57" xfId="2" applyFont="1" applyBorder="1" applyAlignment="1">
      <alignment horizontal="left" vertical="center"/>
    </xf>
    <xf numFmtId="0" fontId="4" fillId="0" borderId="58" xfId="2" applyFont="1" applyBorder="1" applyAlignment="1">
      <alignment horizontal="left" vertical="center"/>
    </xf>
    <xf numFmtId="0" fontId="4" fillId="0" borderId="8" xfId="2" applyFont="1" applyBorder="1" applyAlignment="1">
      <alignment horizontal="left" vertical="center"/>
    </xf>
    <xf numFmtId="14" fontId="4" fillId="0" borderId="57" xfId="2" applyNumberFormat="1" applyFont="1" applyBorder="1" applyAlignment="1">
      <alignment horizontal="left"/>
    </xf>
    <xf numFmtId="14" fontId="4" fillId="0" borderId="58" xfId="2" applyNumberFormat="1" applyFont="1" applyBorder="1" applyAlignment="1">
      <alignment horizontal="left"/>
    </xf>
    <xf numFmtId="14" fontId="4" fillId="0" borderId="8" xfId="2" applyNumberFormat="1" applyFont="1" applyBorder="1" applyAlignment="1">
      <alignment horizontal="left"/>
    </xf>
    <xf numFmtId="0" fontId="5" fillId="0" borderId="50" xfId="2" applyFont="1" applyBorder="1" applyAlignment="1">
      <alignment horizontal="center" vertical="center"/>
    </xf>
    <xf numFmtId="0" fontId="5" fillId="0" borderId="0" xfId="2" applyFont="1" applyBorder="1" applyAlignment="1">
      <alignment horizontal="center" vertical="center"/>
    </xf>
    <xf numFmtId="0" fontId="5" fillId="0" borderId="42" xfId="2" applyFont="1" applyBorder="1" applyAlignment="1">
      <alignment horizontal="center" vertical="center"/>
    </xf>
    <xf numFmtId="0" fontId="4" fillId="2" borderId="56" xfId="2" applyFont="1" applyFill="1" applyBorder="1" applyAlignment="1">
      <alignment horizontal="center" vertical="center"/>
    </xf>
    <xf numFmtId="0" fontId="4" fillId="2" borderId="37" xfId="2" applyFont="1" applyFill="1" applyBorder="1" applyAlignment="1">
      <alignment horizontal="center" vertical="center"/>
    </xf>
    <xf numFmtId="0" fontId="1" fillId="2" borderId="56" xfId="2" applyFont="1" applyFill="1" applyBorder="1" applyAlignment="1">
      <alignment horizontal="center" vertical="center"/>
    </xf>
    <xf numFmtId="0" fontId="14" fillId="0" borderId="56" xfId="2" applyFont="1" applyBorder="1" applyAlignment="1">
      <alignment horizontal="center" vertical="center"/>
    </xf>
    <xf numFmtId="0" fontId="12" fillId="0" borderId="56" xfId="2" applyFont="1" applyBorder="1" applyAlignment="1">
      <alignment horizontal="center"/>
    </xf>
    <xf numFmtId="0" fontId="4" fillId="2" borderId="69" xfId="2" applyFont="1" applyFill="1" applyBorder="1" applyAlignment="1">
      <alignment horizontal="center" vertical="center"/>
    </xf>
    <xf numFmtId="0" fontId="12" fillId="2" borderId="70" xfId="2" applyFont="1" applyFill="1" applyBorder="1" applyAlignment="1">
      <alignment horizontal="center" vertical="center"/>
    </xf>
    <xf numFmtId="0" fontId="12" fillId="2" borderId="71" xfId="2" applyFont="1" applyFill="1" applyBorder="1" applyAlignment="1">
      <alignment horizontal="center" vertical="center"/>
    </xf>
    <xf numFmtId="0" fontId="12" fillId="0" borderId="72" xfId="2" applyFont="1" applyBorder="1" applyAlignment="1">
      <alignment horizontal="center"/>
    </xf>
    <xf numFmtId="0" fontId="4" fillId="0" borderId="7" xfId="2" applyFont="1" applyBorder="1" applyAlignment="1">
      <alignment horizontal="left"/>
    </xf>
    <xf numFmtId="0" fontId="4" fillId="0" borderId="73" xfId="2" applyFont="1" applyBorder="1" applyAlignment="1">
      <alignment horizontal="left"/>
    </xf>
    <xf numFmtId="0" fontId="7" fillId="2" borderId="68" xfId="2" applyFont="1" applyFill="1" applyBorder="1"/>
    <xf numFmtId="0" fontId="7" fillId="2" borderId="1" xfId="2" applyFont="1" applyFill="1" applyBorder="1" applyAlignment="1">
      <alignment horizontal="left"/>
    </xf>
    <xf numFmtId="0" fontId="7" fillId="2" borderId="1" xfId="2" applyNumberFormat="1" applyFont="1" applyFill="1" applyBorder="1" applyAlignment="1">
      <alignment horizontal="left"/>
    </xf>
    <xf numFmtId="0" fontId="3" fillId="0" borderId="33" xfId="2" applyFont="1" applyFill="1" applyBorder="1" applyAlignment="1">
      <alignment horizontal="center"/>
    </xf>
    <xf numFmtId="0" fontId="4" fillId="0" borderId="7" xfId="2" applyFont="1" applyBorder="1" applyAlignment="1">
      <alignment horizontal="left" vertical="center"/>
    </xf>
    <xf numFmtId="0" fontId="5" fillId="2" borderId="1" xfId="2" applyFont="1" applyFill="1" applyBorder="1" applyAlignment="1">
      <alignment vertical="center"/>
    </xf>
    <xf numFmtId="166" fontId="4" fillId="2" borderId="1" xfId="2" applyNumberFormat="1" applyFont="1" applyFill="1" applyBorder="1" applyAlignment="1">
      <alignment horizontal="left"/>
    </xf>
    <xf numFmtId="0" fontId="18" fillId="0" borderId="72" xfId="3" applyFont="1" applyBorder="1" applyAlignment="1">
      <alignment horizontal="center" vertical="center"/>
    </xf>
    <xf numFmtId="0" fontId="7" fillId="2" borderId="24" xfId="2" applyFont="1" applyFill="1" applyBorder="1"/>
    <xf numFmtId="0" fontId="4" fillId="0" borderId="25" xfId="2" applyFont="1" applyBorder="1" applyAlignment="1">
      <alignment horizontal="left"/>
    </xf>
    <xf numFmtId="0" fontId="4" fillId="0" borderId="77" xfId="2" applyFont="1" applyBorder="1" applyAlignment="1">
      <alignment horizontal="left"/>
    </xf>
    <xf numFmtId="0" fontId="7" fillId="2" borderId="78" xfId="2" applyFont="1" applyFill="1" applyBorder="1"/>
    <xf numFmtId="0" fontId="7" fillId="2" borderId="24" xfId="2" applyFont="1" applyFill="1" applyBorder="1" applyAlignment="1">
      <alignment horizontal="left"/>
    </xf>
    <xf numFmtId="0" fontId="7" fillId="2" borderId="24" xfId="2" applyNumberFormat="1" applyFont="1" applyFill="1" applyBorder="1" applyAlignment="1">
      <alignment horizontal="left"/>
    </xf>
    <xf numFmtId="0" fontId="3" fillId="0" borderId="74" xfId="2" applyFont="1" applyFill="1" applyBorder="1" applyAlignment="1">
      <alignment horizontal="center"/>
    </xf>
    <xf numFmtId="0" fontId="3" fillId="0" borderId="75" xfId="2" applyFont="1" applyFill="1" applyBorder="1" applyAlignment="1">
      <alignment horizontal="center"/>
    </xf>
    <xf numFmtId="0" fontId="3" fillId="0" borderId="76" xfId="2" applyFont="1" applyFill="1" applyBorder="1" applyAlignment="1">
      <alignment horizontal="center"/>
    </xf>
    <xf numFmtId="0" fontId="4" fillId="0" borderId="25" xfId="2" applyFont="1" applyBorder="1" applyAlignment="1">
      <alignment horizontal="left" vertical="center"/>
    </xf>
    <xf numFmtId="166" fontId="4" fillId="2" borderId="24" xfId="2" applyNumberFormat="1" applyFont="1" applyFill="1" applyBorder="1" applyAlignment="1">
      <alignment horizontal="left"/>
    </xf>
    <xf numFmtId="2" fontId="7" fillId="0" borderId="34" xfId="1" applyNumberFormat="1" applyFont="1" applyFill="1" applyBorder="1" applyAlignment="1">
      <alignment horizontal="right" vertical="center"/>
    </xf>
    <xf numFmtId="2" fontId="7" fillId="0" borderId="54" xfId="1" applyNumberFormat="1" applyFont="1" applyFill="1" applyBorder="1" applyAlignment="1">
      <alignment horizontal="right" vertical="center"/>
    </xf>
    <xf numFmtId="1" fontId="7" fillId="0" borderId="34" xfId="1" applyNumberFormat="1" applyFont="1" applyFill="1" applyBorder="1" applyAlignment="1">
      <alignment horizontal="right" vertical="center"/>
    </xf>
    <xf numFmtId="1" fontId="7" fillId="0" borderId="54" xfId="1" applyNumberFormat="1" applyFont="1" applyFill="1" applyBorder="1" applyAlignment="1">
      <alignment horizontal="right" vertical="center"/>
    </xf>
    <xf numFmtId="2" fontId="4" fillId="0" borderId="44" xfId="1" applyNumberFormat="1" applyFont="1" applyFill="1" applyBorder="1" applyAlignment="1">
      <alignment horizontal="left" vertical="center"/>
    </xf>
    <xf numFmtId="2" fontId="4" fillId="0" borderId="48" xfId="1" applyNumberFormat="1" applyFont="1" applyFill="1" applyBorder="1" applyAlignment="1">
      <alignment horizontal="left" vertical="center"/>
    </xf>
    <xf numFmtId="2" fontId="4" fillId="0" borderId="33" xfId="1" applyNumberFormat="1" applyFont="1" applyFill="1" applyBorder="1" applyAlignment="1">
      <alignment horizontal="left" vertical="center"/>
    </xf>
    <xf numFmtId="2" fontId="4" fillId="0" borderId="35" xfId="1" applyNumberFormat="1" applyFont="1" applyFill="1" applyBorder="1" applyAlignment="1">
      <alignment horizontal="left" vertical="center"/>
    </xf>
    <xf numFmtId="2" fontId="7" fillId="0" borderId="33" xfId="1" applyNumberFormat="1" applyFont="1" applyFill="1" applyBorder="1" applyAlignment="1">
      <alignment horizontal="right" vertical="center"/>
    </xf>
    <xf numFmtId="2" fontId="7" fillId="0" borderId="35" xfId="1" applyNumberFormat="1" applyFont="1" applyFill="1" applyBorder="1" applyAlignment="1">
      <alignment horizontal="right" vertical="center"/>
    </xf>
    <xf numFmtId="1" fontId="7" fillId="0" borderId="33" xfId="1" applyNumberFormat="1" applyFont="1" applyFill="1" applyBorder="1" applyAlignment="1">
      <alignment horizontal="right" vertical="center"/>
    </xf>
    <xf numFmtId="1" fontId="7" fillId="0" borderId="35" xfId="1" applyNumberFormat="1" applyFont="1" applyFill="1" applyBorder="1" applyAlignment="1">
      <alignment horizontal="right" vertical="center"/>
    </xf>
    <xf numFmtId="2" fontId="4" fillId="0" borderId="51" xfId="1" applyNumberFormat="1" applyFont="1" applyFill="1" applyBorder="1" applyAlignment="1">
      <alignment horizontal="left" vertical="center"/>
    </xf>
    <xf numFmtId="2" fontId="4" fillId="0" borderId="38" xfId="1" applyNumberFormat="1" applyFont="1" applyFill="1" applyBorder="1" applyAlignment="1">
      <alignment horizontal="left" vertical="center"/>
    </xf>
    <xf numFmtId="2" fontId="7" fillId="0" borderId="38" xfId="1" applyNumberFormat="1" applyFont="1" applyFill="1" applyBorder="1" applyAlignment="1">
      <alignment horizontal="right" vertical="center"/>
    </xf>
    <xf numFmtId="1" fontId="7" fillId="0" borderId="38" xfId="1" applyNumberFormat="1" applyFont="1" applyFill="1" applyBorder="1" applyAlignment="1">
      <alignment horizontal="right" vertical="center"/>
    </xf>
    <xf numFmtId="0" fontId="12" fillId="0" borderId="79" xfId="4" applyFont="1" applyBorder="1"/>
    <xf numFmtId="0" fontId="20" fillId="0" borderId="79" xfId="4" applyFont="1" applyBorder="1"/>
    <xf numFmtId="49" fontId="20" fillId="0" borderId="79" xfId="4" applyNumberFormat="1" applyFont="1" applyBorder="1"/>
    <xf numFmtId="0" fontId="20" fillId="0" borderId="80" xfId="4" applyFont="1" applyBorder="1"/>
    <xf numFmtId="49" fontId="20" fillId="0" borderId="81" xfId="4" applyNumberFormat="1" applyFont="1" applyBorder="1"/>
    <xf numFmtId="49" fontId="20" fillId="0" borderId="82" xfId="4" applyNumberFormat="1" applyFont="1" applyBorder="1"/>
    <xf numFmtId="0" fontId="4" fillId="0" borderId="83" xfId="2" applyFont="1" applyBorder="1" applyAlignment="1">
      <alignment horizontal="left"/>
    </xf>
    <xf numFmtId="0" fontId="4" fillId="0" borderId="84" xfId="2" applyFont="1" applyBorder="1" applyAlignment="1">
      <alignment horizontal="left"/>
    </xf>
    <xf numFmtId="0" fontId="4" fillId="0" borderId="85" xfId="2" applyFont="1" applyBorder="1" applyAlignment="1">
      <alignment horizontal="left"/>
    </xf>
    <xf numFmtId="0" fontId="4" fillId="0" borderId="86" xfId="2" applyFont="1" applyBorder="1" applyAlignment="1">
      <alignment horizontal="left"/>
    </xf>
    <xf numFmtId="0" fontId="7" fillId="2" borderId="87" xfId="2" applyFont="1" applyFill="1" applyBorder="1" applyAlignment="1">
      <alignment horizontal="center"/>
    </xf>
    <xf numFmtId="0" fontId="7" fillId="2" borderId="88" xfId="2" applyFont="1" applyFill="1" applyBorder="1" applyAlignment="1">
      <alignment horizontal="center"/>
    </xf>
  </cellXfs>
  <cellStyles count="5">
    <cellStyle name="Normální" xfId="0" builtinId="0"/>
    <cellStyle name="normální 2" xfId="1"/>
    <cellStyle name="Normální 3" xfId="4"/>
    <cellStyle name="normální_List1" xfId="2"/>
    <cellStyle name="normální_pracovní tabulky bojovka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DDDDD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304800</xdr:colOff>
      <xdr:row>3</xdr:row>
      <xdr:rowOff>38100</xdr:rowOff>
    </xdr:from>
    <xdr:to>
      <xdr:col>36</xdr:col>
      <xdr:colOff>400050</xdr:colOff>
      <xdr:row>10</xdr:row>
      <xdr:rowOff>142875</xdr:rowOff>
    </xdr:to>
    <xdr:sp macro="" textlink="" fLocksText="0">
      <xdr:nvSpPr>
        <xdr:cNvPr id="1025" name="Rounded Rectangular Callout 1">
          <a:extLst>
            <a:ext uri="{FF2B5EF4-FFF2-40B4-BE49-F238E27FC236}">
              <a16:creationId xmlns:a16="http://schemas.microsoft.com/office/drawing/2014/main" id="{934299E4-B84F-E8F2-2939-75C573F8C13F}"/>
            </a:ext>
          </a:extLst>
        </xdr:cNvPr>
        <xdr:cNvSpPr>
          <a:spLocks noChangeArrowheads="1"/>
        </xdr:cNvSpPr>
      </xdr:nvSpPr>
      <xdr:spPr bwMode="auto">
        <a:xfrm>
          <a:off x="18240375" y="952500"/>
          <a:ext cx="1924050" cy="904875"/>
        </a:xfrm>
        <a:prstGeom prst="wedgeRoundRectCallout">
          <a:avLst>
            <a:gd name="adj1" fmla="val -152083"/>
            <a:gd name="adj2" fmla="val -143148"/>
            <a:gd name="adj3" fmla="val 16667"/>
          </a:avLst>
        </a:prstGeom>
        <a:solidFill>
          <a:srgbClr val="FFFFFF"/>
        </a:solidFill>
        <a:ln w="9360" cap="flat">
          <a:solidFill>
            <a:srgbClr val="000000"/>
          </a:solidFill>
          <a:round/>
          <a:headEnd/>
          <a:tailEnd/>
        </a:ln>
        <a:effectLst/>
      </xdr:spPr>
      <xdr:txBody>
        <a:bodyPr vertOverflow="clip" wrap="square" lIns="20160" tIns="20160" rIns="20160" bIns="20160" anchor="ctr"/>
        <a:lstStyle/>
        <a:p>
          <a:pPr algn="ctr" rtl="0">
            <a:defRPr sz="1000"/>
          </a:pPr>
          <a:r>
            <a:rPr lang="cs-CZ" sz="1400" b="0" i="0" u="none" strike="noStrike" baseline="0">
              <a:solidFill>
                <a:sysClr val="windowText" lastClr="000000"/>
              </a:solidFill>
              <a:latin typeface="Calibri"/>
              <a:cs typeface="Calibri"/>
            </a:rPr>
            <a:t>PO ROZKLIKNUTÍ “+” NA LIŠTĚ SE ROZEVŘE ROZPAD DISCIPLÍNY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7"/>
  <sheetViews>
    <sheetView tabSelected="1" view="pageBreakPreview" zoomScaleSheetLayoutView="100" workbookViewId="0">
      <pane xSplit="2" topLeftCell="E1" activePane="topRight" state="frozen"/>
      <selection activeCell="A12" sqref="A12"/>
      <selection pane="topRight" activeCell="AK22" sqref="AK22"/>
    </sheetView>
  </sheetViews>
  <sheetFormatPr defaultRowHeight="14.5" outlineLevelCol="1" x14ac:dyDescent="0.35"/>
  <cols>
    <col min="1" max="1" width="22.08984375" customWidth="1"/>
    <col min="2" max="2" width="11.6328125" customWidth="1"/>
    <col min="3" max="3" width="8.81640625" hidden="1" customWidth="1" outlineLevel="1"/>
    <col min="4" max="4" width="10.36328125" hidden="1" customWidth="1" outlineLevel="1"/>
    <col min="5" max="5" width="9.08984375" customWidth="1" collapsed="1"/>
    <col min="6" max="6" width="9.08984375" hidden="1" customWidth="1" outlineLevel="1"/>
    <col min="7" max="11" width="6.81640625" hidden="1" customWidth="1" outlineLevel="1"/>
    <col min="12" max="13" width="9.08984375" hidden="1" customWidth="1" outlineLevel="1"/>
    <col min="14" max="14" width="9.08984375" customWidth="1" collapsed="1"/>
    <col min="15" max="18" width="7.1796875" hidden="1" customWidth="1" outlineLevel="1"/>
    <col min="19" max="20" width="9.08984375" hidden="1" customWidth="1" outlineLevel="1"/>
    <col min="21" max="21" width="9.08984375" customWidth="1" collapsed="1"/>
    <col min="22" max="22" width="9.08984375" hidden="1" customWidth="1" outlineLevel="1"/>
    <col min="23" max="26" width="7" hidden="1" customWidth="1" outlineLevel="1"/>
    <col min="27" max="28" width="9.08984375" hidden="1" customWidth="1" outlineLevel="1"/>
    <col min="29" max="29" width="9.08984375" customWidth="1" collapsed="1"/>
    <col min="30" max="30" width="9.08984375" customWidth="1"/>
    <col min="31" max="31" width="7.90625" customWidth="1"/>
  </cols>
  <sheetData>
    <row r="1" spans="1:31" ht="34.5" x14ac:dyDescent="0.65">
      <c r="A1" s="184" t="s">
        <v>0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5"/>
      <c r="P1" s="185"/>
      <c r="Q1" s="185"/>
      <c r="R1" s="185"/>
      <c r="S1" s="185"/>
      <c r="T1" s="185"/>
      <c r="U1" s="185"/>
      <c r="V1" s="185"/>
      <c r="W1" s="185"/>
      <c r="X1" s="185"/>
      <c r="Y1" s="185"/>
      <c r="Z1" s="185"/>
      <c r="AA1" s="185"/>
      <c r="AB1" s="185"/>
      <c r="AC1" s="185"/>
      <c r="AD1" s="185"/>
      <c r="AE1" s="186"/>
    </row>
    <row r="2" spans="1:31" ht="22.4" customHeight="1" x14ac:dyDescent="0.35">
      <c r="A2" s="148" t="s">
        <v>1</v>
      </c>
      <c r="B2" s="195" t="s">
        <v>90</v>
      </c>
      <c r="C2" s="196"/>
      <c r="D2" s="196"/>
      <c r="E2" s="196"/>
      <c r="F2" s="196"/>
      <c r="G2" s="196"/>
      <c r="H2" s="196"/>
      <c r="I2" s="196"/>
      <c r="J2" s="196"/>
      <c r="K2" s="196"/>
      <c r="L2" s="196"/>
      <c r="M2" s="196"/>
      <c r="N2" s="196"/>
      <c r="O2" s="196"/>
      <c r="P2" s="196"/>
      <c r="Q2" s="196"/>
      <c r="R2" s="196"/>
      <c r="S2" s="196"/>
      <c r="T2" s="196"/>
      <c r="U2" s="196"/>
      <c r="V2" s="196"/>
      <c r="W2" s="196"/>
      <c r="X2" s="196"/>
      <c r="Y2" s="196"/>
      <c r="Z2" s="196"/>
      <c r="AA2" s="196"/>
      <c r="AB2" s="196"/>
      <c r="AC2" s="197"/>
      <c r="AD2" s="2" t="s">
        <v>3</v>
      </c>
      <c r="AE2" s="149" t="s">
        <v>40</v>
      </c>
    </row>
    <row r="3" spans="1:31" ht="15.5" x14ac:dyDescent="0.35">
      <c r="A3" s="150" t="s">
        <v>5</v>
      </c>
      <c r="B3" s="181" t="s">
        <v>6</v>
      </c>
      <c r="C3" s="182"/>
      <c r="D3" s="182"/>
      <c r="E3" s="182"/>
      <c r="F3" s="182"/>
      <c r="G3" s="182"/>
      <c r="H3" s="182"/>
      <c r="I3" s="182"/>
      <c r="J3" s="182"/>
      <c r="K3" s="182"/>
      <c r="L3" s="182"/>
      <c r="M3" s="182"/>
      <c r="N3" s="182"/>
      <c r="O3" s="182"/>
      <c r="P3" s="182"/>
      <c r="Q3" s="182"/>
      <c r="R3" s="182"/>
      <c r="S3" s="182"/>
      <c r="T3" s="182"/>
      <c r="U3" s="182"/>
      <c r="V3" s="182"/>
      <c r="W3" s="182"/>
      <c r="X3" s="182"/>
      <c r="Y3" s="182"/>
      <c r="Z3" s="182"/>
      <c r="AA3" s="182"/>
      <c r="AB3" s="182"/>
      <c r="AC3" s="183"/>
      <c r="AD3" s="4" t="s">
        <v>7</v>
      </c>
      <c r="AE3" s="151"/>
    </row>
    <row r="4" spans="1:31" ht="15.5" x14ac:dyDescent="0.35">
      <c r="A4" s="150" t="s">
        <v>8</v>
      </c>
      <c r="B4" s="198">
        <v>44968</v>
      </c>
      <c r="C4" s="199"/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199"/>
      <c r="O4" s="199"/>
      <c r="P4" s="199"/>
      <c r="Q4" s="199"/>
      <c r="R4" s="199"/>
      <c r="S4" s="199"/>
      <c r="T4" s="199"/>
      <c r="U4" s="199"/>
      <c r="V4" s="199"/>
      <c r="W4" s="199"/>
      <c r="X4" s="199"/>
      <c r="Y4" s="199"/>
      <c r="Z4" s="199"/>
      <c r="AA4" s="199"/>
      <c r="AB4" s="199"/>
      <c r="AC4" s="200"/>
      <c r="AD4" s="4" t="s">
        <v>9</v>
      </c>
      <c r="AE4" s="152"/>
    </row>
    <row r="5" spans="1:31" ht="15.5" x14ac:dyDescent="0.35">
      <c r="A5" s="150" t="s">
        <v>10</v>
      </c>
      <c r="B5" s="181" t="s">
        <v>60</v>
      </c>
      <c r="C5" s="182"/>
      <c r="D5" s="182"/>
      <c r="E5" s="182"/>
      <c r="F5" s="182"/>
      <c r="G5" s="182"/>
      <c r="H5" s="182"/>
      <c r="I5" s="182"/>
      <c r="J5" s="182"/>
      <c r="K5" s="182"/>
      <c r="L5" s="182"/>
      <c r="M5" s="182"/>
      <c r="N5" s="182"/>
      <c r="O5" s="182"/>
      <c r="P5" s="182"/>
      <c r="Q5" s="182"/>
      <c r="R5" s="182"/>
      <c r="S5" s="182"/>
      <c r="T5" s="182"/>
      <c r="U5" s="182"/>
      <c r="V5" s="182"/>
      <c r="W5" s="182"/>
      <c r="X5" s="182"/>
      <c r="Y5" s="182"/>
      <c r="Z5" s="182"/>
      <c r="AA5" s="182"/>
      <c r="AB5" s="182"/>
      <c r="AC5" s="183"/>
      <c r="AD5" s="7"/>
      <c r="AE5" s="153"/>
    </row>
    <row r="6" spans="1:31" ht="15.5" x14ac:dyDescent="0.35">
      <c r="A6" s="150" t="s">
        <v>12</v>
      </c>
      <c r="B6" s="181" t="s">
        <v>104</v>
      </c>
      <c r="C6" s="182"/>
      <c r="D6" s="182"/>
      <c r="E6" s="182"/>
      <c r="F6" s="182"/>
      <c r="G6" s="182"/>
      <c r="H6" s="182"/>
      <c r="I6" s="182"/>
      <c r="J6" s="182"/>
      <c r="K6" s="182"/>
      <c r="L6" s="182"/>
      <c r="M6" s="182"/>
      <c r="N6" s="182"/>
      <c r="O6" s="182"/>
      <c r="P6" s="182"/>
      <c r="Q6" s="182"/>
      <c r="R6" s="182"/>
      <c r="S6" s="182"/>
      <c r="T6" s="182"/>
      <c r="U6" s="182"/>
      <c r="V6" s="182"/>
      <c r="W6" s="182"/>
      <c r="X6" s="182"/>
      <c r="Y6" s="182"/>
      <c r="Z6" s="182"/>
      <c r="AA6" s="182"/>
      <c r="AB6" s="182"/>
      <c r="AC6" s="183"/>
      <c r="AD6" s="9"/>
      <c r="AE6" s="154"/>
    </row>
    <row r="7" spans="1:31" ht="15.5" x14ac:dyDescent="0.35">
      <c r="A7" s="150" t="s">
        <v>13</v>
      </c>
      <c r="B7" s="181" t="s">
        <v>76</v>
      </c>
      <c r="C7" s="182"/>
      <c r="D7" s="182"/>
      <c r="E7" s="182"/>
      <c r="F7" s="182"/>
      <c r="G7" s="182"/>
      <c r="H7" s="182"/>
      <c r="I7" s="182"/>
      <c r="J7" s="182"/>
      <c r="K7" s="182"/>
      <c r="L7" s="182"/>
      <c r="M7" s="182"/>
      <c r="N7" s="182"/>
      <c r="O7" s="182"/>
      <c r="P7" s="182"/>
      <c r="Q7" s="182"/>
      <c r="R7" s="182"/>
      <c r="S7" s="182"/>
      <c r="T7" s="182"/>
      <c r="U7" s="182"/>
      <c r="V7" s="182"/>
      <c r="W7" s="182"/>
      <c r="X7" s="182"/>
      <c r="Y7" s="182"/>
      <c r="Z7" s="182"/>
      <c r="AA7" s="182"/>
      <c r="AB7" s="182"/>
      <c r="AC7" s="183"/>
      <c r="AD7" s="9"/>
      <c r="AE7" s="154"/>
    </row>
    <row r="8" spans="1:31" ht="15.5" hidden="1" x14ac:dyDescent="0.35">
      <c r="A8" s="155" t="s">
        <v>15</v>
      </c>
      <c r="B8" s="12"/>
      <c r="C8" s="12"/>
      <c r="D8" s="12"/>
      <c r="E8" s="12"/>
      <c r="F8" s="189"/>
      <c r="G8" s="189"/>
      <c r="H8" s="189"/>
      <c r="I8" s="189"/>
      <c r="J8" s="189"/>
      <c r="K8" s="189"/>
      <c r="L8" s="189"/>
      <c r="M8" s="189"/>
      <c r="N8" s="189"/>
      <c r="O8" s="189"/>
      <c r="P8" s="189"/>
      <c r="Q8" s="189"/>
      <c r="R8" s="189"/>
      <c r="S8" s="189"/>
      <c r="T8" s="189"/>
      <c r="U8" s="189"/>
      <c r="V8" s="189"/>
      <c r="W8" s="189"/>
      <c r="X8" s="189"/>
      <c r="Y8" s="189"/>
      <c r="Z8" s="189"/>
      <c r="AA8" s="189"/>
      <c r="AB8" s="189"/>
      <c r="AC8" s="189"/>
      <c r="AD8" s="9"/>
      <c r="AE8" s="154"/>
    </row>
    <row r="9" spans="1:31" ht="15.5" hidden="1" x14ac:dyDescent="0.35">
      <c r="A9" s="155" t="s">
        <v>17</v>
      </c>
      <c r="B9" s="12"/>
      <c r="C9" s="12"/>
      <c r="D9" s="12"/>
      <c r="E9" s="12"/>
      <c r="F9" s="189"/>
      <c r="G9" s="189"/>
      <c r="H9" s="189"/>
      <c r="I9" s="189"/>
      <c r="J9" s="189"/>
      <c r="K9" s="189"/>
      <c r="L9" s="189"/>
      <c r="M9" s="189"/>
      <c r="N9" s="189"/>
      <c r="O9" s="189"/>
      <c r="P9" s="189"/>
      <c r="Q9" s="189"/>
      <c r="R9" s="189"/>
      <c r="S9" s="189"/>
      <c r="T9" s="189"/>
      <c r="U9" s="189"/>
      <c r="V9" s="189"/>
      <c r="W9" s="189"/>
      <c r="X9" s="189"/>
      <c r="Y9" s="189"/>
      <c r="Z9" s="189"/>
      <c r="AA9" s="189"/>
      <c r="AB9" s="189"/>
      <c r="AC9" s="189"/>
      <c r="AD9" s="9"/>
      <c r="AE9" s="154"/>
    </row>
    <row r="10" spans="1:31" ht="15.5" hidden="1" x14ac:dyDescent="0.35">
      <c r="A10" s="155" t="s">
        <v>18</v>
      </c>
      <c r="B10" s="12"/>
      <c r="C10" s="12"/>
      <c r="D10" s="12"/>
      <c r="E10" s="12"/>
      <c r="F10" s="189"/>
      <c r="G10" s="189"/>
      <c r="H10" s="189"/>
      <c r="I10" s="189"/>
      <c r="J10" s="189"/>
      <c r="K10" s="189"/>
      <c r="L10" s="189"/>
      <c r="M10" s="189"/>
      <c r="N10" s="189"/>
      <c r="O10" s="189"/>
      <c r="P10" s="189"/>
      <c r="Q10" s="189"/>
      <c r="R10" s="189"/>
      <c r="S10" s="189"/>
      <c r="T10" s="189"/>
      <c r="U10" s="189"/>
      <c r="V10" s="189"/>
      <c r="W10" s="189"/>
      <c r="X10" s="189"/>
      <c r="Y10" s="189"/>
      <c r="Z10" s="189"/>
      <c r="AA10" s="189"/>
      <c r="AB10" s="189"/>
      <c r="AC10" s="189"/>
      <c r="AD10" s="13"/>
      <c r="AE10" s="156"/>
    </row>
    <row r="11" spans="1:31" ht="15.5" x14ac:dyDescent="0.35">
      <c r="A11" s="150" t="s">
        <v>19</v>
      </c>
      <c r="B11" s="181" t="s">
        <v>20</v>
      </c>
      <c r="C11" s="182"/>
      <c r="D11" s="182"/>
      <c r="E11" s="182"/>
      <c r="F11" s="182"/>
      <c r="G11" s="182"/>
      <c r="H11" s="182"/>
      <c r="I11" s="182"/>
      <c r="J11" s="182"/>
      <c r="K11" s="182"/>
      <c r="L11" s="182"/>
      <c r="M11" s="182"/>
      <c r="N11" s="182"/>
      <c r="O11" s="182"/>
      <c r="P11" s="182"/>
      <c r="Q11" s="182"/>
      <c r="R11" s="182"/>
      <c r="S11" s="182"/>
      <c r="T11" s="182"/>
      <c r="U11" s="182"/>
      <c r="V11" s="182"/>
      <c r="W11" s="182"/>
      <c r="X11" s="182"/>
      <c r="Y11" s="182"/>
      <c r="Z11" s="182"/>
      <c r="AA11" s="182"/>
      <c r="AB11" s="182"/>
      <c r="AC11" s="183"/>
      <c r="AD11" s="15"/>
      <c r="AE11" s="157"/>
    </row>
    <row r="12" spans="1:31" ht="15.5" x14ac:dyDescent="0.35">
      <c r="A12" s="256" t="s">
        <v>21</v>
      </c>
      <c r="B12" s="257" t="s">
        <v>22</v>
      </c>
      <c r="C12" s="258"/>
      <c r="D12" s="258"/>
      <c r="E12" s="258"/>
      <c r="F12" s="258"/>
      <c r="G12" s="258"/>
      <c r="H12" s="258"/>
      <c r="I12" s="258"/>
      <c r="J12" s="258"/>
      <c r="K12" s="258"/>
      <c r="L12" s="258"/>
      <c r="M12" s="258"/>
      <c r="N12" s="258"/>
      <c r="O12" s="258"/>
      <c r="P12" s="258"/>
      <c r="Q12" s="258"/>
      <c r="R12" s="258"/>
      <c r="S12" s="258"/>
      <c r="T12" s="258"/>
      <c r="U12" s="258"/>
      <c r="V12" s="258"/>
      <c r="W12" s="258"/>
      <c r="X12" s="258"/>
      <c r="Y12" s="258"/>
      <c r="Z12" s="258"/>
      <c r="AA12" s="258"/>
      <c r="AB12" s="258"/>
      <c r="AC12" s="259"/>
      <c r="AD12" s="260"/>
      <c r="AE12" s="261"/>
    </row>
    <row r="13" spans="1:31" ht="25.5" customHeight="1" x14ac:dyDescent="0.35">
      <c r="A13" s="201" t="s">
        <v>77</v>
      </c>
      <c r="B13" s="202"/>
      <c r="C13" s="202"/>
      <c r="D13" s="202"/>
      <c r="E13" s="202"/>
      <c r="F13" s="202"/>
      <c r="G13" s="202"/>
      <c r="H13" s="202"/>
      <c r="I13" s="202"/>
      <c r="J13" s="202"/>
      <c r="K13" s="202"/>
      <c r="L13" s="202"/>
      <c r="M13" s="202"/>
      <c r="N13" s="202"/>
      <c r="O13" s="202"/>
      <c r="P13" s="202"/>
      <c r="Q13" s="202"/>
      <c r="R13" s="202"/>
      <c r="S13" s="202"/>
      <c r="T13" s="202"/>
      <c r="U13" s="202"/>
      <c r="V13" s="202"/>
      <c r="W13" s="202"/>
      <c r="X13" s="202"/>
      <c r="Y13" s="202"/>
      <c r="Z13" s="202"/>
      <c r="AA13" s="202"/>
      <c r="AB13" s="202"/>
      <c r="AC13" s="202"/>
      <c r="AD13" s="202"/>
      <c r="AE13" s="203"/>
    </row>
    <row r="14" spans="1:31" ht="15.65" customHeight="1" x14ac:dyDescent="0.35">
      <c r="A14" s="187" t="s">
        <v>23</v>
      </c>
      <c r="B14" s="187" t="s">
        <v>24</v>
      </c>
      <c r="C14" s="178" t="s">
        <v>27</v>
      </c>
      <c r="D14" s="179"/>
      <c r="E14" s="180"/>
      <c r="F14" s="192" t="s">
        <v>28</v>
      </c>
      <c r="G14" s="193"/>
      <c r="H14" s="193"/>
      <c r="I14" s="193"/>
      <c r="J14" s="193"/>
      <c r="K14" s="193"/>
      <c r="L14" s="193"/>
      <c r="M14" s="193"/>
      <c r="N14" s="193"/>
      <c r="O14" s="194" t="s">
        <v>29</v>
      </c>
      <c r="P14" s="194"/>
      <c r="Q14" s="194"/>
      <c r="R14" s="194"/>
      <c r="S14" s="194"/>
      <c r="T14" s="194"/>
      <c r="U14" s="194"/>
      <c r="V14" s="194" t="s">
        <v>59</v>
      </c>
      <c r="W14" s="194"/>
      <c r="X14" s="194"/>
      <c r="Y14" s="194"/>
      <c r="Z14" s="194"/>
      <c r="AA14" s="194"/>
      <c r="AB14" s="194"/>
      <c r="AC14" s="194"/>
      <c r="AD14" s="190" t="s">
        <v>30</v>
      </c>
      <c r="AE14" s="191"/>
    </row>
    <row r="15" spans="1:31" ht="15.65" customHeight="1" x14ac:dyDescent="0.35">
      <c r="A15" s="188"/>
      <c r="B15" s="188"/>
      <c r="C15" s="128" t="s">
        <v>32</v>
      </c>
      <c r="D15" s="128" t="s">
        <v>55</v>
      </c>
      <c r="E15" s="129" t="s">
        <v>38</v>
      </c>
      <c r="F15" s="128" t="s">
        <v>32</v>
      </c>
      <c r="G15" s="107" t="s">
        <v>58</v>
      </c>
      <c r="H15" s="108" t="s">
        <v>55</v>
      </c>
      <c r="I15" s="108" t="s">
        <v>56</v>
      </c>
      <c r="J15" s="108" t="s">
        <v>57</v>
      </c>
      <c r="K15" s="108" t="s">
        <v>87</v>
      </c>
      <c r="L15" s="108" t="s">
        <v>36</v>
      </c>
      <c r="M15" s="109" t="s">
        <v>37</v>
      </c>
      <c r="N15" s="110" t="s">
        <v>38</v>
      </c>
      <c r="O15" s="111" t="s">
        <v>32</v>
      </c>
      <c r="P15" s="112" t="s">
        <v>58</v>
      </c>
      <c r="Q15" s="108" t="s">
        <v>55</v>
      </c>
      <c r="R15" s="108" t="s">
        <v>56</v>
      </c>
      <c r="S15" s="108" t="s">
        <v>36</v>
      </c>
      <c r="T15" s="109" t="s">
        <v>37</v>
      </c>
      <c r="U15" s="110" t="s">
        <v>38</v>
      </c>
      <c r="V15" s="111" t="s">
        <v>32</v>
      </c>
      <c r="W15" s="112" t="s">
        <v>58</v>
      </c>
      <c r="X15" s="112" t="s">
        <v>55</v>
      </c>
      <c r="Y15" s="112" t="s">
        <v>56</v>
      </c>
      <c r="Z15" s="108" t="s">
        <v>57</v>
      </c>
      <c r="AA15" s="108" t="s">
        <v>36</v>
      </c>
      <c r="AB15" s="109" t="s">
        <v>37</v>
      </c>
      <c r="AC15" s="110" t="s">
        <v>38</v>
      </c>
      <c r="AD15" s="113" t="s">
        <v>38</v>
      </c>
      <c r="AE15" s="158" t="s">
        <v>39</v>
      </c>
    </row>
    <row r="16" spans="1:31" ht="19" customHeight="1" x14ac:dyDescent="0.35">
      <c r="A16" s="238" t="s">
        <v>20</v>
      </c>
      <c r="B16" s="240" t="s">
        <v>63</v>
      </c>
      <c r="C16" s="242">
        <v>15.01</v>
      </c>
      <c r="D16" s="244">
        <v>92</v>
      </c>
      <c r="E16" s="130">
        <f>+D16-C16</f>
        <v>76.989999999999995</v>
      </c>
      <c r="F16" s="114">
        <v>21.02</v>
      </c>
      <c r="G16" s="115">
        <v>60</v>
      </c>
      <c r="H16" s="115">
        <v>10</v>
      </c>
      <c r="I16" s="115">
        <v>19</v>
      </c>
      <c r="J16" s="115">
        <v>19</v>
      </c>
      <c r="K16" s="115">
        <v>19</v>
      </c>
      <c r="L16" s="115">
        <f>SUM(G16:K16)</f>
        <v>127</v>
      </c>
      <c r="M16" s="116"/>
      <c r="N16" s="130">
        <f>+L16-F16</f>
        <v>105.98</v>
      </c>
      <c r="O16" s="114">
        <v>30.79</v>
      </c>
      <c r="P16" s="115">
        <v>110</v>
      </c>
      <c r="Q16" s="115">
        <v>45</v>
      </c>
      <c r="R16" s="115">
        <v>19</v>
      </c>
      <c r="S16" s="115">
        <f>SUM(P16:R16)</f>
        <v>174</v>
      </c>
      <c r="T16" s="116"/>
      <c r="U16" s="130">
        <f>+S16-O16</f>
        <v>143.21</v>
      </c>
      <c r="V16" s="114">
        <v>34.81</v>
      </c>
      <c r="W16" s="115">
        <v>170</v>
      </c>
      <c r="X16" s="115">
        <v>10</v>
      </c>
      <c r="Y16" s="115">
        <v>8</v>
      </c>
      <c r="Z16" s="115">
        <v>8</v>
      </c>
      <c r="AA16" s="115">
        <f>SUM(W16:Z16)</f>
        <v>196</v>
      </c>
      <c r="AB16" s="116"/>
      <c r="AC16" s="130">
        <f>+AA16-V16</f>
        <v>161.19</v>
      </c>
      <c r="AD16" s="117">
        <f>SUM(E16,N16,U16,AC16)</f>
        <v>487.37</v>
      </c>
      <c r="AE16" s="159" t="s">
        <v>42</v>
      </c>
    </row>
    <row r="17" spans="1:33" ht="19" customHeight="1" x14ac:dyDescent="0.35">
      <c r="A17" s="160" t="s">
        <v>68</v>
      </c>
      <c r="B17" s="118" t="s">
        <v>65</v>
      </c>
      <c r="C17" s="120">
        <v>11.04</v>
      </c>
      <c r="D17" s="121">
        <v>86</v>
      </c>
      <c r="E17" s="131">
        <f>+D17-C17</f>
        <v>74.960000000000008</v>
      </c>
      <c r="F17" s="120">
        <v>17.489999999999998</v>
      </c>
      <c r="G17" s="121">
        <v>60</v>
      </c>
      <c r="H17" s="121">
        <v>10</v>
      </c>
      <c r="I17" s="121">
        <v>20</v>
      </c>
      <c r="J17" s="121">
        <v>13</v>
      </c>
      <c r="K17" s="121">
        <v>16</v>
      </c>
      <c r="L17" s="121">
        <f>SUM(G17:K17)</f>
        <v>119</v>
      </c>
      <c r="M17" s="122"/>
      <c r="N17" s="131">
        <f>+L17-F17</f>
        <v>101.51</v>
      </c>
      <c r="O17" s="120">
        <v>25.35</v>
      </c>
      <c r="P17" s="121">
        <v>110</v>
      </c>
      <c r="Q17" s="121">
        <v>30</v>
      </c>
      <c r="R17" s="121">
        <v>15</v>
      </c>
      <c r="S17" s="121">
        <f>SUM(P17:R17)</f>
        <v>155</v>
      </c>
      <c r="T17" s="122"/>
      <c r="U17" s="131">
        <f>+S17-O17</f>
        <v>129.65</v>
      </c>
      <c r="V17" s="120">
        <v>29.31</v>
      </c>
      <c r="W17" s="121">
        <v>170</v>
      </c>
      <c r="X17" s="121">
        <v>10</v>
      </c>
      <c r="Y17" s="121">
        <v>10</v>
      </c>
      <c r="Z17" s="121">
        <v>9</v>
      </c>
      <c r="AA17" s="121">
        <f>SUM(W17:Z17)</f>
        <v>199</v>
      </c>
      <c r="AB17" s="122"/>
      <c r="AC17" s="131">
        <f>+AA17-V17</f>
        <v>169.69</v>
      </c>
      <c r="AD17" s="123">
        <f>SUM(E17,N17,U17,AC17)</f>
        <v>475.81</v>
      </c>
      <c r="AE17" s="161" t="s">
        <v>43</v>
      </c>
      <c r="AF17" s="25">
        <f>AD16-AD17</f>
        <v>11.560000000000002</v>
      </c>
      <c r="AG17" s="25">
        <f>AD$16-AD17</f>
        <v>11.560000000000002</v>
      </c>
    </row>
    <row r="18" spans="1:33" ht="19" customHeight="1" x14ac:dyDescent="0.35">
      <c r="A18" s="162" t="s">
        <v>100</v>
      </c>
      <c r="B18" s="119" t="s">
        <v>63</v>
      </c>
      <c r="C18" s="234">
        <v>17.13</v>
      </c>
      <c r="D18" s="236">
        <v>88</v>
      </c>
      <c r="E18" s="131">
        <f>+D18-C18</f>
        <v>70.87</v>
      </c>
      <c r="F18" s="120">
        <v>24.81</v>
      </c>
      <c r="G18" s="121">
        <v>60</v>
      </c>
      <c r="H18" s="121">
        <v>10</v>
      </c>
      <c r="I18" s="121">
        <v>19</v>
      </c>
      <c r="J18" s="121">
        <v>17</v>
      </c>
      <c r="K18" s="121">
        <v>19</v>
      </c>
      <c r="L18" s="121">
        <f>SUM(G18:K18)</f>
        <v>125</v>
      </c>
      <c r="M18" s="122"/>
      <c r="N18" s="131">
        <f>+L18-F18</f>
        <v>100.19</v>
      </c>
      <c r="O18" s="120">
        <v>36.35</v>
      </c>
      <c r="P18" s="121">
        <v>110</v>
      </c>
      <c r="Q18" s="121">
        <v>45</v>
      </c>
      <c r="R18" s="121">
        <v>19</v>
      </c>
      <c r="S18" s="121">
        <f>SUM(P18:R18)</f>
        <v>174</v>
      </c>
      <c r="T18" s="122"/>
      <c r="U18" s="131">
        <f>+S18-O18</f>
        <v>137.65</v>
      </c>
      <c r="V18" s="120">
        <v>47.86</v>
      </c>
      <c r="W18" s="121">
        <v>170</v>
      </c>
      <c r="X18" s="121">
        <v>9</v>
      </c>
      <c r="Y18" s="121">
        <v>10</v>
      </c>
      <c r="Z18" s="121">
        <v>10</v>
      </c>
      <c r="AA18" s="121">
        <f>SUM(W18:Z18)</f>
        <v>199</v>
      </c>
      <c r="AB18" s="122"/>
      <c r="AC18" s="131">
        <f>+AA18-V18</f>
        <v>151.13999999999999</v>
      </c>
      <c r="AD18" s="123">
        <f>SUM(E18,N18,U18,AC18)</f>
        <v>459.85</v>
      </c>
      <c r="AE18" s="161" t="s">
        <v>69</v>
      </c>
      <c r="AF18" s="25">
        <f t="shared" ref="AF18:AF23" si="0">AD17-AD18</f>
        <v>15.95999999999998</v>
      </c>
      <c r="AG18" s="25">
        <f t="shared" ref="AG18:AG26" si="1">AD$16-AD18</f>
        <v>27.519999999999982</v>
      </c>
    </row>
    <row r="19" spans="1:33" ht="19" customHeight="1" x14ac:dyDescent="0.35">
      <c r="A19" s="160" t="s">
        <v>79</v>
      </c>
      <c r="B19" s="118" t="s">
        <v>65</v>
      </c>
      <c r="C19" s="120">
        <v>14.4</v>
      </c>
      <c r="D19" s="121">
        <v>78</v>
      </c>
      <c r="E19" s="131">
        <f>+D19-C19</f>
        <v>63.6</v>
      </c>
      <c r="F19" s="120">
        <v>25.74</v>
      </c>
      <c r="G19" s="121">
        <v>60</v>
      </c>
      <c r="H19" s="121">
        <v>10</v>
      </c>
      <c r="I19" s="121">
        <v>20</v>
      </c>
      <c r="J19" s="121">
        <v>18</v>
      </c>
      <c r="K19" s="121">
        <v>20</v>
      </c>
      <c r="L19" s="121">
        <f>SUM(G19:K19)</f>
        <v>128</v>
      </c>
      <c r="M19" s="122"/>
      <c r="N19" s="131">
        <f>+L19-F19</f>
        <v>102.26</v>
      </c>
      <c r="O19" s="120">
        <v>25</v>
      </c>
      <c r="P19" s="121">
        <v>110</v>
      </c>
      <c r="Q19" s="121">
        <v>25</v>
      </c>
      <c r="R19" s="121">
        <v>17</v>
      </c>
      <c r="S19" s="121">
        <f>SUM(P19:R19)</f>
        <v>152</v>
      </c>
      <c r="T19" s="122"/>
      <c r="U19" s="131">
        <f>+S19-O19</f>
        <v>127</v>
      </c>
      <c r="V19" s="120">
        <v>29.75</v>
      </c>
      <c r="W19" s="121">
        <v>170</v>
      </c>
      <c r="X19" s="121">
        <v>7</v>
      </c>
      <c r="Y19" s="121">
        <v>9</v>
      </c>
      <c r="Z19" s="121">
        <v>8</v>
      </c>
      <c r="AA19" s="121">
        <f>SUM(W19:Z19)</f>
        <v>194</v>
      </c>
      <c r="AB19" s="122"/>
      <c r="AC19" s="131">
        <f>+AA19-V19</f>
        <v>164.25</v>
      </c>
      <c r="AD19" s="123">
        <f>SUM(E19,N19,U19,AC19)</f>
        <v>457.11</v>
      </c>
      <c r="AE19" s="161" t="s">
        <v>70</v>
      </c>
      <c r="AF19" s="25">
        <f t="shared" si="0"/>
        <v>2.7400000000000091</v>
      </c>
      <c r="AG19" s="25">
        <f t="shared" si="1"/>
        <v>30.259999999999991</v>
      </c>
    </row>
    <row r="20" spans="1:33" ht="19" customHeight="1" x14ac:dyDescent="0.35">
      <c r="A20" s="160" t="s">
        <v>66</v>
      </c>
      <c r="B20" s="118" t="s">
        <v>65</v>
      </c>
      <c r="C20" s="120">
        <v>9.8000000000000007</v>
      </c>
      <c r="D20" s="121">
        <v>60</v>
      </c>
      <c r="E20" s="131">
        <f>+D20-C20</f>
        <v>50.2</v>
      </c>
      <c r="F20" s="120">
        <v>15.36</v>
      </c>
      <c r="G20" s="121">
        <v>60</v>
      </c>
      <c r="H20" s="121">
        <v>9</v>
      </c>
      <c r="I20" s="121">
        <v>17</v>
      </c>
      <c r="J20" s="121">
        <v>16</v>
      </c>
      <c r="K20" s="121">
        <v>14</v>
      </c>
      <c r="L20" s="121">
        <f>SUM(G20:K20)</f>
        <v>116</v>
      </c>
      <c r="M20" s="122"/>
      <c r="N20" s="131">
        <f>+L20-F20</f>
        <v>100.64</v>
      </c>
      <c r="O20" s="120">
        <v>16.62</v>
      </c>
      <c r="P20" s="121">
        <v>110</v>
      </c>
      <c r="Q20" s="121">
        <v>40</v>
      </c>
      <c r="R20" s="121">
        <v>0</v>
      </c>
      <c r="S20" s="121">
        <f>SUM(P20:R20)</f>
        <v>150</v>
      </c>
      <c r="T20" s="122"/>
      <c r="U20" s="131">
        <f>+S20-O20</f>
        <v>133.38</v>
      </c>
      <c r="V20" s="120">
        <v>24.81</v>
      </c>
      <c r="W20" s="121">
        <v>170</v>
      </c>
      <c r="X20" s="121">
        <v>9</v>
      </c>
      <c r="Y20" s="121">
        <v>8</v>
      </c>
      <c r="Z20" s="121">
        <v>8</v>
      </c>
      <c r="AA20" s="121">
        <f>SUM(W20:Z20)</f>
        <v>195</v>
      </c>
      <c r="AB20" s="122"/>
      <c r="AC20" s="131">
        <f>+AA20-V20</f>
        <v>170.19</v>
      </c>
      <c r="AD20" s="123">
        <f>SUM(E20,N20,U20,AC20)</f>
        <v>454.41</v>
      </c>
      <c r="AE20" s="161" t="s">
        <v>71</v>
      </c>
      <c r="AF20" s="25">
        <f t="shared" si="0"/>
        <v>2.6999999999999886</v>
      </c>
      <c r="AG20" s="25">
        <f t="shared" si="1"/>
        <v>32.95999999999998</v>
      </c>
    </row>
    <row r="21" spans="1:33" ht="19" customHeight="1" x14ac:dyDescent="0.35">
      <c r="A21" s="162" t="s">
        <v>99</v>
      </c>
      <c r="B21" s="119" t="s">
        <v>63</v>
      </c>
      <c r="C21" s="234">
        <v>16.440000000000001</v>
      </c>
      <c r="D21" s="236">
        <v>81</v>
      </c>
      <c r="E21" s="131">
        <f>+D21-C21</f>
        <v>64.56</v>
      </c>
      <c r="F21" s="120">
        <v>25.27</v>
      </c>
      <c r="G21" s="121">
        <v>60</v>
      </c>
      <c r="H21" s="121">
        <v>10</v>
      </c>
      <c r="I21" s="121">
        <v>19</v>
      </c>
      <c r="J21" s="121">
        <v>15</v>
      </c>
      <c r="K21" s="121">
        <v>19</v>
      </c>
      <c r="L21" s="121">
        <f>SUM(G21:K21)</f>
        <v>123</v>
      </c>
      <c r="M21" s="122"/>
      <c r="N21" s="131">
        <f>+L21-F21</f>
        <v>97.73</v>
      </c>
      <c r="O21" s="120">
        <v>35.880000000000003</v>
      </c>
      <c r="P21" s="121">
        <v>110</v>
      </c>
      <c r="Q21" s="121">
        <v>45</v>
      </c>
      <c r="R21" s="121">
        <v>17</v>
      </c>
      <c r="S21" s="121">
        <f>SUM(P21:R21)</f>
        <v>172</v>
      </c>
      <c r="T21" s="122"/>
      <c r="U21" s="131">
        <f>+S21-O21</f>
        <v>136.12</v>
      </c>
      <c r="V21" s="120">
        <v>43.59</v>
      </c>
      <c r="W21" s="121">
        <v>170</v>
      </c>
      <c r="X21" s="121">
        <v>9</v>
      </c>
      <c r="Y21" s="121">
        <v>10</v>
      </c>
      <c r="Z21" s="121">
        <v>10</v>
      </c>
      <c r="AA21" s="121">
        <f>SUM(W21:Z21)</f>
        <v>199</v>
      </c>
      <c r="AB21" s="122"/>
      <c r="AC21" s="131">
        <f>+AA21-V21</f>
        <v>155.41</v>
      </c>
      <c r="AD21" s="123">
        <f>SUM(E21,N21,U21,AC21)</f>
        <v>453.82000000000005</v>
      </c>
      <c r="AE21" s="161" t="s">
        <v>72</v>
      </c>
      <c r="AF21" s="25">
        <f t="shared" si="0"/>
        <v>0.58999999999997499</v>
      </c>
      <c r="AG21" s="25">
        <f t="shared" si="1"/>
        <v>33.549999999999955</v>
      </c>
    </row>
    <row r="22" spans="1:33" ht="19" customHeight="1" x14ac:dyDescent="0.35">
      <c r="A22" s="160" t="s">
        <v>61</v>
      </c>
      <c r="B22" s="118" t="s">
        <v>62</v>
      </c>
      <c r="C22" s="120">
        <v>24.77</v>
      </c>
      <c r="D22" s="121">
        <v>65</v>
      </c>
      <c r="E22" s="131">
        <f>+D22-C22</f>
        <v>40.230000000000004</v>
      </c>
      <c r="F22" s="120">
        <v>23.43</v>
      </c>
      <c r="G22" s="121">
        <v>60</v>
      </c>
      <c r="H22" s="121">
        <v>10</v>
      </c>
      <c r="I22" s="121">
        <v>18</v>
      </c>
      <c r="J22" s="121">
        <v>18</v>
      </c>
      <c r="K22" s="121">
        <v>17</v>
      </c>
      <c r="L22" s="121">
        <f>SUM(G22:K22)</f>
        <v>123</v>
      </c>
      <c r="M22" s="122"/>
      <c r="N22" s="131">
        <f>+L22-F22</f>
        <v>99.57</v>
      </c>
      <c r="O22" s="120">
        <v>28.63</v>
      </c>
      <c r="P22" s="121">
        <v>110</v>
      </c>
      <c r="Q22" s="121">
        <v>35</v>
      </c>
      <c r="R22" s="121">
        <v>18</v>
      </c>
      <c r="S22" s="121">
        <f>SUM(P22:R22)</f>
        <v>163</v>
      </c>
      <c r="T22" s="122"/>
      <c r="U22" s="131">
        <f>+S22-O22</f>
        <v>134.37</v>
      </c>
      <c r="V22" s="120">
        <v>42.16</v>
      </c>
      <c r="W22" s="121">
        <v>170</v>
      </c>
      <c r="X22" s="121">
        <v>9</v>
      </c>
      <c r="Y22" s="121">
        <v>10</v>
      </c>
      <c r="Z22" s="121">
        <v>8</v>
      </c>
      <c r="AA22" s="121">
        <f>SUM(W22:Z22)</f>
        <v>197</v>
      </c>
      <c r="AB22" s="122"/>
      <c r="AC22" s="131">
        <f>+AA22-V22</f>
        <v>154.84</v>
      </c>
      <c r="AD22" s="123">
        <f>SUM(E22,N22,U22,AC22)</f>
        <v>429.01</v>
      </c>
      <c r="AE22" s="163" t="s">
        <v>73</v>
      </c>
      <c r="AF22" s="25">
        <f t="shared" si="0"/>
        <v>24.810000000000059</v>
      </c>
      <c r="AG22" s="25">
        <f t="shared" si="1"/>
        <v>58.360000000000014</v>
      </c>
    </row>
    <row r="23" spans="1:33" ht="19" customHeight="1" x14ac:dyDescent="0.35">
      <c r="A23" s="162" t="s">
        <v>80</v>
      </c>
      <c r="B23" s="119" t="s">
        <v>65</v>
      </c>
      <c r="C23" s="234">
        <v>13.45</v>
      </c>
      <c r="D23" s="236">
        <v>88</v>
      </c>
      <c r="E23" s="131">
        <f>+D23-C23</f>
        <v>74.55</v>
      </c>
      <c r="F23" s="120">
        <v>20.878</v>
      </c>
      <c r="G23" s="121">
        <v>60</v>
      </c>
      <c r="H23" s="121">
        <v>8</v>
      </c>
      <c r="I23" s="121">
        <v>19</v>
      </c>
      <c r="J23" s="121">
        <v>15</v>
      </c>
      <c r="K23" s="121">
        <v>18</v>
      </c>
      <c r="L23" s="121">
        <f>SUM(G23:K23)</f>
        <v>120</v>
      </c>
      <c r="M23" s="122"/>
      <c r="N23" s="131">
        <f>+L23-F23</f>
        <v>99.122</v>
      </c>
      <c r="O23" s="120">
        <v>42.06</v>
      </c>
      <c r="P23" s="121">
        <v>110</v>
      </c>
      <c r="Q23" s="121">
        <v>20</v>
      </c>
      <c r="R23" s="121">
        <v>15</v>
      </c>
      <c r="S23" s="121">
        <f>SUM(P23:R23)</f>
        <v>145</v>
      </c>
      <c r="T23" s="122"/>
      <c r="U23" s="131">
        <f>+S23-O23</f>
        <v>102.94</v>
      </c>
      <c r="V23" s="120">
        <v>39.64</v>
      </c>
      <c r="W23" s="121">
        <v>160</v>
      </c>
      <c r="X23" s="121">
        <v>9</v>
      </c>
      <c r="Y23" s="121">
        <v>10</v>
      </c>
      <c r="Z23" s="121">
        <v>10</v>
      </c>
      <c r="AA23" s="121">
        <f>SUM(W23:Z23)</f>
        <v>189</v>
      </c>
      <c r="AB23" s="122"/>
      <c r="AC23" s="131">
        <f>+AA23-V23</f>
        <v>149.36000000000001</v>
      </c>
      <c r="AD23" s="123">
        <f>SUM(E23,N23,U23,AC23)</f>
        <v>425.97199999999998</v>
      </c>
      <c r="AE23" s="163" t="s">
        <v>74</v>
      </c>
      <c r="AF23" s="25">
        <f t="shared" si="0"/>
        <v>3.0380000000000109</v>
      </c>
      <c r="AG23" s="25">
        <f t="shared" si="1"/>
        <v>61.398000000000025</v>
      </c>
    </row>
    <row r="24" spans="1:33" ht="19" customHeight="1" x14ac:dyDescent="0.35">
      <c r="A24" s="162" t="s">
        <v>81</v>
      </c>
      <c r="B24" s="119" t="s">
        <v>63</v>
      </c>
      <c r="C24" s="234">
        <v>20.74</v>
      </c>
      <c r="D24" s="236">
        <v>81</v>
      </c>
      <c r="E24" s="131">
        <f>+D24-C24</f>
        <v>60.260000000000005</v>
      </c>
      <c r="F24" s="120">
        <v>23.75</v>
      </c>
      <c r="G24" s="121">
        <v>60</v>
      </c>
      <c r="H24" s="121">
        <v>6</v>
      </c>
      <c r="I24" s="121">
        <v>19</v>
      </c>
      <c r="J24" s="121">
        <v>17</v>
      </c>
      <c r="K24" s="121">
        <v>18</v>
      </c>
      <c r="L24" s="121">
        <f>SUM(G24:K24)</f>
        <v>120</v>
      </c>
      <c r="M24" s="122"/>
      <c r="N24" s="131">
        <f>+L24-F24</f>
        <v>96.25</v>
      </c>
      <c r="O24" s="120">
        <v>37.75</v>
      </c>
      <c r="P24" s="121">
        <v>110</v>
      </c>
      <c r="Q24" s="121">
        <v>45</v>
      </c>
      <c r="R24" s="121">
        <v>3</v>
      </c>
      <c r="S24" s="121">
        <f>SUM(P24:R24)</f>
        <v>158</v>
      </c>
      <c r="T24" s="122"/>
      <c r="U24" s="131">
        <f>+S24-O24</f>
        <v>120.25</v>
      </c>
      <c r="V24" s="120">
        <v>50.09</v>
      </c>
      <c r="W24" s="121">
        <v>170</v>
      </c>
      <c r="X24" s="121">
        <v>8</v>
      </c>
      <c r="Y24" s="121">
        <v>8</v>
      </c>
      <c r="Z24" s="121">
        <v>9</v>
      </c>
      <c r="AA24" s="121">
        <f>SUM(W24:Z24)</f>
        <v>195</v>
      </c>
      <c r="AB24" s="122"/>
      <c r="AC24" s="131">
        <f>+AA24-V24</f>
        <v>144.91</v>
      </c>
      <c r="AD24" s="123">
        <f>SUM(E24,N24,U24,AC24)</f>
        <v>421.66999999999996</v>
      </c>
      <c r="AE24" s="163" t="s">
        <v>75</v>
      </c>
      <c r="AF24" s="25">
        <f t="shared" ref="AF24:AF25" si="2">AD23-AD24</f>
        <v>4.3020000000000209</v>
      </c>
      <c r="AG24" s="25">
        <f t="shared" ref="AG24:AG25" si="3">AD$16-AD24</f>
        <v>65.700000000000045</v>
      </c>
    </row>
    <row r="25" spans="1:33" ht="19" customHeight="1" x14ac:dyDescent="0.35">
      <c r="A25" s="160" t="s">
        <v>82</v>
      </c>
      <c r="B25" s="118" t="s">
        <v>83</v>
      </c>
      <c r="C25" s="120">
        <v>18.32</v>
      </c>
      <c r="D25" s="121">
        <v>77</v>
      </c>
      <c r="E25" s="131">
        <f>+D25-C25</f>
        <v>58.68</v>
      </c>
      <c r="F25" s="120">
        <v>36.06</v>
      </c>
      <c r="G25" s="121">
        <v>60</v>
      </c>
      <c r="H25" s="121">
        <v>10</v>
      </c>
      <c r="I25" s="121">
        <v>20</v>
      </c>
      <c r="J25" s="121">
        <v>15</v>
      </c>
      <c r="K25" s="121">
        <v>20</v>
      </c>
      <c r="L25" s="121">
        <f>SUM(G25:K25)</f>
        <v>125</v>
      </c>
      <c r="M25" s="122"/>
      <c r="N25" s="131">
        <f>+L25-F25</f>
        <v>88.94</v>
      </c>
      <c r="O25" s="120">
        <v>52.05</v>
      </c>
      <c r="P25" s="121">
        <v>110</v>
      </c>
      <c r="Q25" s="121">
        <v>30</v>
      </c>
      <c r="R25" s="121">
        <v>19</v>
      </c>
      <c r="S25" s="121">
        <f>SUM(P25:R25)</f>
        <v>159</v>
      </c>
      <c r="T25" s="122"/>
      <c r="U25" s="131">
        <f>+S25-O25</f>
        <v>106.95</v>
      </c>
      <c r="V25" s="120">
        <v>76.53</v>
      </c>
      <c r="W25" s="121">
        <v>170</v>
      </c>
      <c r="X25" s="121">
        <v>8</v>
      </c>
      <c r="Y25" s="121">
        <v>8</v>
      </c>
      <c r="Z25" s="121">
        <v>9</v>
      </c>
      <c r="AA25" s="121">
        <f>SUM(W25:Z25)</f>
        <v>195</v>
      </c>
      <c r="AB25" s="122"/>
      <c r="AC25" s="131">
        <f>+AA25-V25</f>
        <v>118.47</v>
      </c>
      <c r="AD25" s="123">
        <f>SUM(E25,N25,U25,AC25)</f>
        <v>373.03999999999996</v>
      </c>
      <c r="AE25" s="163" t="s">
        <v>88</v>
      </c>
      <c r="AF25" s="25">
        <f t="shared" si="2"/>
        <v>48.629999999999995</v>
      </c>
      <c r="AG25" s="25">
        <f t="shared" si="3"/>
        <v>114.33000000000004</v>
      </c>
    </row>
    <row r="26" spans="1:33" ht="19" customHeight="1" x14ac:dyDescent="0.35">
      <c r="A26" s="239" t="s">
        <v>84</v>
      </c>
      <c r="B26" s="241" t="s">
        <v>62</v>
      </c>
      <c r="C26" s="243">
        <v>12.7</v>
      </c>
      <c r="D26" s="245">
        <v>61</v>
      </c>
      <c r="E26" s="132">
        <f>+D26-C26</f>
        <v>48.3</v>
      </c>
      <c r="F26" s="124">
        <v>21.31</v>
      </c>
      <c r="G26" s="125">
        <v>60</v>
      </c>
      <c r="H26" s="125">
        <v>8</v>
      </c>
      <c r="I26" s="125">
        <v>17</v>
      </c>
      <c r="J26" s="125">
        <v>14</v>
      </c>
      <c r="K26" s="125">
        <v>18</v>
      </c>
      <c r="L26" s="125">
        <f>SUM(G26:K26)</f>
        <v>117</v>
      </c>
      <c r="M26" s="126"/>
      <c r="N26" s="132">
        <f>+L26-F26</f>
        <v>95.69</v>
      </c>
      <c r="O26" s="124">
        <v>37.39</v>
      </c>
      <c r="P26" s="125">
        <v>110</v>
      </c>
      <c r="Q26" s="125">
        <v>15</v>
      </c>
      <c r="R26" s="125">
        <v>1</v>
      </c>
      <c r="S26" s="125">
        <f>SUM(P26:R26)</f>
        <v>126</v>
      </c>
      <c r="T26" s="126"/>
      <c r="U26" s="132">
        <f>+S26-O26</f>
        <v>88.61</v>
      </c>
      <c r="V26" s="124">
        <v>40.4</v>
      </c>
      <c r="W26" s="125">
        <v>160</v>
      </c>
      <c r="X26" s="125">
        <v>3</v>
      </c>
      <c r="Y26" s="125">
        <v>9</v>
      </c>
      <c r="Z26" s="125">
        <v>8</v>
      </c>
      <c r="AA26" s="125">
        <f>SUM(W26:Z26)</f>
        <v>180</v>
      </c>
      <c r="AB26" s="126"/>
      <c r="AC26" s="132">
        <f>+AA26-V26</f>
        <v>139.6</v>
      </c>
      <c r="AD26" s="127">
        <f>SUM(E26,N26,U26,AC26)</f>
        <v>372.20000000000005</v>
      </c>
      <c r="AE26" s="164" t="s">
        <v>89</v>
      </c>
      <c r="AF26" s="25">
        <f>AD23-AD26</f>
        <v>53.771999999999935</v>
      </c>
      <c r="AG26" s="25">
        <f t="shared" si="1"/>
        <v>115.16999999999996</v>
      </c>
    </row>
    <row r="27" spans="1:33" ht="10.5" customHeight="1" x14ac:dyDescent="0.35">
      <c r="A27" s="165"/>
      <c r="B27" s="101"/>
      <c r="C27" s="101"/>
      <c r="D27" s="101"/>
      <c r="E27" s="102"/>
      <c r="F27" s="103"/>
      <c r="G27" s="104"/>
      <c r="H27" s="104"/>
      <c r="I27" s="104"/>
      <c r="J27" s="104"/>
      <c r="K27" s="104"/>
      <c r="L27" s="104"/>
      <c r="M27" s="104"/>
      <c r="N27" s="102"/>
      <c r="O27" s="103"/>
      <c r="P27" s="104"/>
      <c r="Q27" s="104"/>
      <c r="R27" s="104"/>
      <c r="S27" s="104"/>
      <c r="T27" s="105"/>
      <c r="U27" s="102"/>
      <c r="V27" s="103"/>
      <c r="W27" s="104"/>
      <c r="X27" s="104"/>
      <c r="Y27" s="104"/>
      <c r="Z27" s="104"/>
      <c r="AA27" s="104"/>
      <c r="AB27" s="104"/>
      <c r="AC27" s="102"/>
      <c r="AD27" s="106"/>
      <c r="AE27" s="166"/>
      <c r="AF27" s="25"/>
      <c r="AG27" s="25"/>
    </row>
    <row r="28" spans="1:33" ht="25.5" customHeight="1" x14ac:dyDescent="0.35">
      <c r="A28" s="201" t="s">
        <v>78</v>
      </c>
      <c r="B28" s="202"/>
      <c r="C28" s="202"/>
      <c r="D28" s="202"/>
      <c r="E28" s="202"/>
      <c r="F28" s="202"/>
      <c r="G28" s="202"/>
      <c r="H28" s="202"/>
      <c r="I28" s="202"/>
      <c r="J28" s="202"/>
      <c r="K28" s="202"/>
      <c r="L28" s="202"/>
      <c r="M28" s="202"/>
      <c r="N28" s="202"/>
      <c r="O28" s="202"/>
      <c r="P28" s="202"/>
      <c r="Q28" s="202"/>
      <c r="R28" s="202"/>
      <c r="S28" s="202"/>
      <c r="T28" s="202"/>
      <c r="U28" s="202"/>
      <c r="V28" s="202"/>
      <c r="W28" s="202"/>
      <c r="X28" s="202"/>
      <c r="Y28" s="202"/>
      <c r="Z28" s="202"/>
      <c r="AA28" s="202"/>
      <c r="AB28" s="202"/>
      <c r="AC28" s="202"/>
      <c r="AD28" s="202"/>
      <c r="AE28" s="203"/>
    </row>
    <row r="29" spans="1:33" ht="15.65" customHeight="1" x14ac:dyDescent="0.35">
      <c r="A29" s="204" t="s">
        <v>23</v>
      </c>
      <c r="B29" s="204" t="s">
        <v>24</v>
      </c>
      <c r="C29" s="206" t="s">
        <v>27</v>
      </c>
      <c r="D29" s="206"/>
      <c r="E29" s="206"/>
      <c r="F29" s="207" t="s">
        <v>28</v>
      </c>
      <c r="G29" s="207"/>
      <c r="H29" s="207"/>
      <c r="I29" s="207"/>
      <c r="J29" s="207"/>
      <c r="K29" s="207"/>
      <c r="L29" s="207"/>
      <c r="M29" s="207"/>
      <c r="N29" s="207"/>
      <c r="O29" s="207" t="s">
        <v>29</v>
      </c>
      <c r="P29" s="207"/>
      <c r="Q29" s="207"/>
      <c r="R29" s="207"/>
      <c r="S29" s="207"/>
      <c r="T29" s="207"/>
      <c r="U29" s="207"/>
      <c r="V29" s="207" t="s">
        <v>59</v>
      </c>
      <c r="W29" s="207"/>
      <c r="X29" s="207"/>
      <c r="Y29" s="207"/>
      <c r="Z29" s="207"/>
      <c r="AA29" s="207"/>
      <c r="AB29" s="207"/>
      <c r="AC29" s="207"/>
      <c r="AD29" s="208" t="s">
        <v>30</v>
      </c>
      <c r="AE29" s="208"/>
    </row>
    <row r="30" spans="1:33" ht="15.65" customHeight="1" x14ac:dyDescent="0.35">
      <c r="A30" s="205"/>
      <c r="B30" s="205"/>
      <c r="C30" s="133" t="s">
        <v>32</v>
      </c>
      <c r="D30" s="133" t="s">
        <v>55</v>
      </c>
      <c r="E30" s="134" t="s">
        <v>38</v>
      </c>
      <c r="F30" s="133" t="s">
        <v>32</v>
      </c>
      <c r="G30" s="107" t="s">
        <v>58</v>
      </c>
      <c r="H30" s="108" t="s">
        <v>55</v>
      </c>
      <c r="I30" s="108" t="s">
        <v>56</v>
      </c>
      <c r="J30" s="108" t="s">
        <v>57</v>
      </c>
      <c r="K30" s="108" t="s">
        <v>87</v>
      </c>
      <c r="L30" s="133" t="s">
        <v>36</v>
      </c>
      <c r="M30" s="136" t="s">
        <v>37</v>
      </c>
      <c r="N30" s="134" t="s">
        <v>38</v>
      </c>
      <c r="O30" s="133" t="s">
        <v>32</v>
      </c>
      <c r="P30" s="135" t="s">
        <v>58</v>
      </c>
      <c r="Q30" s="133" t="s">
        <v>55</v>
      </c>
      <c r="R30" s="133" t="s">
        <v>56</v>
      </c>
      <c r="S30" s="133" t="s">
        <v>36</v>
      </c>
      <c r="T30" s="136" t="s">
        <v>37</v>
      </c>
      <c r="U30" s="134" t="s">
        <v>38</v>
      </c>
      <c r="V30" s="133" t="s">
        <v>32</v>
      </c>
      <c r="W30" s="112" t="s">
        <v>58</v>
      </c>
      <c r="X30" s="112" t="s">
        <v>55</v>
      </c>
      <c r="Y30" s="112" t="s">
        <v>56</v>
      </c>
      <c r="Z30" s="108" t="s">
        <v>57</v>
      </c>
      <c r="AA30" s="133" t="s">
        <v>36</v>
      </c>
      <c r="AB30" s="136" t="s">
        <v>37</v>
      </c>
      <c r="AC30" s="134" t="s">
        <v>38</v>
      </c>
      <c r="AD30" s="137" t="s">
        <v>38</v>
      </c>
      <c r="AE30" s="167" t="s">
        <v>39</v>
      </c>
    </row>
    <row r="31" spans="1:33" ht="19" customHeight="1" x14ac:dyDescent="0.35">
      <c r="A31" s="246" t="s">
        <v>85</v>
      </c>
      <c r="B31" s="247" t="s">
        <v>67</v>
      </c>
      <c r="C31" s="248">
        <v>10.050000000000001</v>
      </c>
      <c r="D31" s="249">
        <v>87</v>
      </c>
      <c r="E31" s="176">
        <f>+D31-C31</f>
        <v>76.95</v>
      </c>
      <c r="F31" s="144">
        <v>16.09</v>
      </c>
      <c r="G31" s="145">
        <v>60</v>
      </c>
      <c r="H31" s="145">
        <v>15</v>
      </c>
      <c r="I31" s="145">
        <v>20</v>
      </c>
      <c r="J31" s="145">
        <v>18</v>
      </c>
      <c r="K31" s="145">
        <v>20</v>
      </c>
      <c r="L31" s="145">
        <f>SUM(G31:K31)</f>
        <v>133</v>
      </c>
      <c r="M31" s="146"/>
      <c r="N31" s="176">
        <f>+L31-F31</f>
        <v>116.91</v>
      </c>
      <c r="O31" s="144">
        <v>18.18</v>
      </c>
      <c r="P31" s="145">
        <v>110</v>
      </c>
      <c r="Q31" s="145">
        <v>30</v>
      </c>
      <c r="R31" s="145">
        <v>17</v>
      </c>
      <c r="S31" s="145">
        <f>SUM(P31:R31)</f>
        <v>157</v>
      </c>
      <c r="T31" s="146"/>
      <c r="U31" s="176">
        <f>+S31-O31</f>
        <v>138.82</v>
      </c>
      <c r="V31" s="144">
        <v>23.31</v>
      </c>
      <c r="W31" s="145">
        <v>160</v>
      </c>
      <c r="X31" s="145">
        <v>10</v>
      </c>
      <c r="Y31" s="145">
        <v>9</v>
      </c>
      <c r="Z31" s="145">
        <v>10</v>
      </c>
      <c r="AA31" s="145">
        <f>SUM(W31:Z31)</f>
        <v>189</v>
      </c>
      <c r="AB31" s="146"/>
      <c r="AC31" s="176">
        <f>+AA31-V31</f>
        <v>165.69</v>
      </c>
      <c r="AD31" s="147">
        <f>SUM(E31,N31,U31,AC31)</f>
        <v>498.37</v>
      </c>
      <c r="AE31" s="168" t="s">
        <v>42</v>
      </c>
      <c r="AF31" s="25"/>
      <c r="AG31" s="25"/>
    </row>
    <row r="32" spans="1:33" ht="19" customHeight="1" x14ac:dyDescent="0.35">
      <c r="A32" s="160" t="s">
        <v>68</v>
      </c>
      <c r="B32" s="118" t="s">
        <v>67</v>
      </c>
      <c r="C32" s="120">
        <v>11.85</v>
      </c>
      <c r="D32" s="121">
        <v>82</v>
      </c>
      <c r="E32" s="131">
        <f>+D32-C32</f>
        <v>70.150000000000006</v>
      </c>
      <c r="F32" s="120">
        <v>19.88</v>
      </c>
      <c r="G32" s="121">
        <v>60</v>
      </c>
      <c r="H32" s="121">
        <v>9</v>
      </c>
      <c r="I32" s="121">
        <v>20</v>
      </c>
      <c r="J32" s="121">
        <v>18</v>
      </c>
      <c r="K32" s="121">
        <v>20</v>
      </c>
      <c r="L32" s="121">
        <f>SUM(G32:K32)</f>
        <v>127</v>
      </c>
      <c r="M32" s="122"/>
      <c r="N32" s="131">
        <f>+L32-F32</f>
        <v>107.12</v>
      </c>
      <c r="O32" s="120">
        <v>18.84</v>
      </c>
      <c r="P32" s="121">
        <v>110</v>
      </c>
      <c r="Q32" s="121">
        <v>35</v>
      </c>
      <c r="R32" s="121">
        <v>14</v>
      </c>
      <c r="S32" s="121">
        <f>SUM(P32:R32)</f>
        <v>159</v>
      </c>
      <c r="T32" s="122"/>
      <c r="U32" s="131">
        <f>+S32-O32</f>
        <v>140.16</v>
      </c>
      <c r="V32" s="120">
        <v>21.01</v>
      </c>
      <c r="W32" s="121">
        <v>170</v>
      </c>
      <c r="X32" s="121">
        <v>8</v>
      </c>
      <c r="Y32" s="121">
        <v>7</v>
      </c>
      <c r="Z32" s="121">
        <v>9</v>
      </c>
      <c r="AA32" s="121">
        <f>SUM(W32:Z32)</f>
        <v>194</v>
      </c>
      <c r="AB32" s="122"/>
      <c r="AC32" s="131">
        <f>+AA32-V32</f>
        <v>172.99</v>
      </c>
      <c r="AD32" s="123">
        <f>SUM(E32,N32,U32,AC32)</f>
        <v>490.42</v>
      </c>
      <c r="AE32" s="161" t="s">
        <v>43</v>
      </c>
      <c r="AF32" s="25">
        <f>AD31-AD32</f>
        <v>7.9499999999999886</v>
      </c>
      <c r="AG32" s="25">
        <f>AD$31-AD32</f>
        <v>7.9499999999999886</v>
      </c>
    </row>
    <row r="33" spans="1:33" ht="19" customHeight="1" x14ac:dyDescent="0.35">
      <c r="A33" s="160" t="s">
        <v>66</v>
      </c>
      <c r="B33" s="118" t="s">
        <v>67</v>
      </c>
      <c r="C33" s="120">
        <v>8.7899999999999991</v>
      </c>
      <c r="D33" s="121">
        <v>86</v>
      </c>
      <c r="E33" s="131">
        <f>+D33-C33</f>
        <v>77.210000000000008</v>
      </c>
      <c r="F33" s="120">
        <v>20.11</v>
      </c>
      <c r="G33" s="121">
        <v>60</v>
      </c>
      <c r="H33" s="121">
        <v>6</v>
      </c>
      <c r="I33" s="121">
        <v>18</v>
      </c>
      <c r="J33" s="121">
        <v>18</v>
      </c>
      <c r="K33" s="121">
        <v>18</v>
      </c>
      <c r="L33" s="121">
        <f>SUM(G33:K33)</f>
        <v>120</v>
      </c>
      <c r="M33" s="122"/>
      <c r="N33" s="131">
        <f>+L33-F33</f>
        <v>99.89</v>
      </c>
      <c r="O33" s="120">
        <v>21.23</v>
      </c>
      <c r="P33" s="121">
        <v>110</v>
      </c>
      <c r="Q33" s="121">
        <v>35</v>
      </c>
      <c r="R33" s="121">
        <v>19</v>
      </c>
      <c r="S33" s="121">
        <f>SUM(P33:R33)</f>
        <v>164</v>
      </c>
      <c r="T33" s="122"/>
      <c r="U33" s="131">
        <f>+S33-O33</f>
        <v>142.77000000000001</v>
      </c>
      <c r="V33" s="120">
        <v>26.44</v>
      </c>
      <c r="W33" s="121">
        <v>170</v>
      </c>
      <c r="X33" s="121">
        <v>8</v>
      </c>
      <c r="Y33" s="121">
        <v>10</v>
      </c>
      <c r="Z33" s="121">
        <v>7</v>
      </c>
      <c r="AA33" s="121">
        <f>SUM(W33:Z33)</f>
        <v>195</v>
      </c>
      <c r="AB33" s="122"/>
      <c r="AC33" s="131">
        <f>+AA33-V33</f>
        <v>168.56</v>
      </c>
      <c r="AD33" s="123">
        <f>SUM(E33,N33,U33,AC33)</f>
        <v>488.43</v>
      </c>
      <c r="AE33" s="161" t="s">
        <v>69</v>
      </c>
      <c r="AF33" s="25">
        <f>AD32-AD33</f>
        <v>1.9900000000000091</v>
      </c>
      <c r="AG33" s="25">
        <f>AD$31-AD33</f>
        <v>9.9399999999999977</v>
      </c>
    </row>
    <row r="34" spans="1:33" ht="19" customHeight="1" x14ac:dyDescent="0.35">
      <c r="A34" s="162" t="s">
        <v>64</v>
      </c>
      <c r="B34" s="119" t="s">
        <v>67</v>
      </c>
      <c r="C34" s="234">
        <v>11.16</v>
      </c>
      <c r="D34" s="236">
        <v>90</v>
      </c>
      <c r="E34" s="131">
        <f>+D34-C34</f>
        <v>78.84</v>
      </c>
      <c r="F34" s="120">
        <v>21.17</v>
      </c>
      <c r="G34" s="121">
        <v>60</v>
      </c>
      <c r="H34" s="121">
        <v>0</v>
      </c>
      <c r="I34" s="121">
        <v>18</v>
      </c>
      <c r="J34" s="121">
        <v>17</v>
      </c>
      <c r="K34" s="121">
        <v>19</v>
      </c>
      <c r="L34" s="121">
        <f>SUM(G34:K34)</f>
        <v>114</v>
      </c>
      <c r="M34" s="122"/>
      <c r="N34" s="131">
        <f>+L34-F34</f>
        <v>92.83</v>
      </c>
      <c r="O34" s="120">
        <v>28.44</v>
      </c>
      <c r="P34" s="121">
        <v>110</v>
      </c>
      <c r="Q34" s="121">
        <v>30</v>
      </c>
      <c r="R34" s="121">
        <v>12</v>
      </c>
      <c r="S34" s="121">
        <f>SUM(P34:R34)</f>
        <v>152</v>
      </c>
      <c r="T34" s="122"/>
      <c r="U34" s="131">
        <f>+S34-O34</f>
        <v>123.56</v>
      </c>
      <c r="V34" s="120">
        <v>34.78</v>
      </c>
      <c r="W34" s="121">
        <v>170</v>
      </c>
      <c r="X34" s="121">
        <v>8</v>
      </c>
      <c r="Y34" s="121">
        <v>8</v>
      </c>
      <c r="Z34" s="121">
        <v>7</v>
      </c>
      <c r="AA34" s="121">
        <f>SUM(W34:Z34)</f>
        <v>193</v>
      </c>
      <c r="AB34" s="122"/>
      <c r="AC34" s="131">
        <f>+AA34-V34</f>
        <v>158.22</v>
      </c>
      <c r="AD34" s="123">
        <f>SUM(E34,N34,U34,AC34)</f>
        <v>453.45000000000005</v>
      </c>
      <c r="AE34" s="161" t="s">
        <v>70</v>
      </c>
      <c r="AF34" s="25">
        <f>AD32-AD34</f>
        <v>36.96999999999997</v>
      </c>
      <c r="AG34" s="25">
        <f>AD$31-AD34</f>
        <v>44.919999999999959</v>
      </c>
    </row>
    <row r="35" spans="1:33" ht="19" customHeight="1" x14ac:dyDescent="0.35">
      <c r="A35" s="162" t="s">
        <v>80</v>
      </c>
      <c r="B35" s="119" t="s">
        <v>67</v>
      </c>
      <c r="C35" s="234">
        <v>11.26</v>
      </c>
      <c r="D35" s="236">
        <v>54</v>
      </c>
      <c r="E35" s="131">
        <f>+D35-C35</f>
        <v>42.74</v>
      </c>
      <c r="F35" s="120">
        <v>16.13</v>
      </c>
      <c r="G35" s="121">
        <v>60</v>
      </c>
      <c r="H35" s="121">
        <v>7</v>
      </c>
      <c r="I35" s="121">
        <v>19</v>
      </c>
      <c r="J35" s="121">
        <v>17</v>
      </c>
      <c r="K35" s="121">
        <v>16</v>
      </c>
      <c r="L35" s="121">
        <f>SUM(G35:K35)</f>
        <v>119</v>
      </c>
      <c r="M35" s="122"/>
      <c r="N35" s="131">
        <f>+L35-F35</f>
        <v>102.87</v>
      </c>
      <c r="O35" s="120">
        <v>22.49</v>
      </c>
      <c r="P35" s="121">
        <v>110</v>
      </c>
      <c r="Q35" s="121">
        <v>30</v>
      </c>
      <c r="R35" s="121">
        <v>9</v>
      </c>
      <c r="S35" s="121">
        <f>SUM(P35:R35)</f>
        <v>149</v>
      </c>
      <c r="T35" s="122"/>
      <c r="U35" s="131">
        <f>+S35-O35</f>
        <v>126.51</v>
      </c>
      <c r="V35" s="120">
        <v>30.71</v>
      </c>
      <c r="W35" s="121">
        <v>160</v>
      </c>
      <c r="X35" s="121">
        <v>10</v>
      </c>
      <c r="Y35" s="121">
        <v>7</v>
      </c>
      <c r="Z35" s="121">
        <v>9</v>
      </c>
      <c r="AA35" s="121">
        <f>SUM(W35:Z35)</f>
        <v>186</v>
      </c>
      <c r="AB35" s="122"/>
      <c r="AC35" s="131">
        <f>+AA35-V35</f>
        <v>155.29</v>
      </c>
      <c r="AD35" s="123">
        <f>SUM(E35,N35,U35,AC35)</f>
        <v>427.40999999999997</v>
      </c>
      <c r="AE35" s="161" t="s">
        <v>71</v>
      </c>
      <c r="AF35" s="25">
        <f>AD33-AD35</f>
        <v>61.020000000000039</v>
      </c>
      <c r="AG35" s="25">
        <f>AD$31-AD35</f>
        <v>70.960000000000036</v>
      </c>
    </row>
    <row r="36" spans="1:33" ht="19" customHeight="1" x14ac:dyDescent="0.35">
      <c r="A36" s="169" t="s">
        <v>81</v>
      </c>
      <c r="B36" s="170" t="s">
        <v>86</v>
      </c>
      <c r="C36" s="235">
        <v>11.93</v>
      </c>
      <c r="D36" s="237">
        <v>66</v>
      </c>
      <c r="E36" s="177">
        <f>+D36-C36</f>
        <v>54.07</v>
      </c>
      <c r="F36" s="171">
        <v>19.75</v>
      </c>
      <c r="G36" s="172">
        <v>60</v>
      </c>
      <c r="H36" s="172">
        <v>9</v>
      </c>
      <c r="I36" s="172">
        <v>0</v>
      </c>
      <c r="J36" s="172">
        <v>12</v>
      </c>
      <c r="K36" s="172">
        <v>18</v>
      </c>
      <c r="L36" s="172">
        <f>SUM(G36:K36)</f>
        <v>99</v>
      </c>
      <c r="M36" s="173"/>
      <c r="N36" s="177">
        <f>+L36-F36</f>
        <v>79.25</v>
      </c>
      <c r="O36" s="171">
        <v>28.61</v>
      </c>
      <c r="P36" s="172">
        <v>110</v>
      </c>
      <c r="Q36" s="172">
        <v>15</v>
      </c>
      <c r="R36" s="172">
        <v>20</v>
      </c>
      <c r="S36" s="172">
        <f>SUM(P36:R36)</f>
        <v>145</v>
      </c>
      <c r="T36" s="173"/>
      <c r="U36" s="177">
        <f>+S36-O36</f>
        <v>116.39</v>
      </c>
      <c r="V36" s="171">
        <v>53.01</v>
      </c>
      <c r="W36" s="172">
        <v>170</v>
      </c>
      <c r="X36" s="172">
        <v>9</v>
      </c>
      <c r="Y36" s="172">
        <v>9</v>
      </c>
      <c r="Z36" s="172">
        <v>9</v>
      </c>
      <c r="AA36" s="172">
        <f>SUM(W36:Z36)</f>
        <v>197</v>
      </c>
      <c r="AB36" s="173"/>
      <c r="AC36" s="177">
        <f>+AA36-V36</f>
        <v>143.99</v>
      </c>
      <c r="AD36" s="174">
        <f>SUM(E36,N36,U36,AC36)</f>
        <v>393.7</v>
      </c>
      <c r="AE36" s="175" t="s">
        <v>72</v>
      </c>
      <c r="AF36" s="25">
        <f>AD35-AD36</f>
        <v>33.70999999999998</v>
      </c>
      <c r="AG36" s="25">
        <f>AD$31-AD36</f>
        <v>104.67000000000002</v>
      </c>
    </row>
    <row r="37" spans="1:33" ht="9" customHeight="1" x14ac:dyDescent="0.35">
      <c r="A37" s="102"/>
      <c r="B37" s="102"/>
      <c r="C37" s="102"/>
      <c r="D37" s="102"/>
      <c r="E37" s="102"/>
      <c r="F37" s="103"/>
      <c r="G37" s="104"/>
      <c r="H37" s="104"/>
      <c r="I37" s="104"/>
      <c r="J37" s="104"/>
      <c r="K37" s="104"/>
      <c r="L37" s="104"/>
      <c r="M37" s="104"/>
      <c r="N37" s="102"/>
      <c r="O37" s="103"/>
      <c r="P37" s="104"/>
      <c r="Q37" s="104"/>
      <c r="R37" s="104"/>
      <c r="S37" s="104"/>
      <c r="T37" s="105"/>
      <c r="U37" s="102"/>
      <c r="V37" s="103"/>
      <c r="W37" s="104"/>
      <c r="X37" s="104"/>
      <c r="Y37" s="104"/>
      <c r="Z37" s="104"/>
      <c r="AA37" s="104"/>
      <c r="AB37" s="104"/>
      <c r="AC37" s="102"/>
      <c r="AD37" s="106"/>
      <c r="AE37" s="138"/>
      <c r="AF37" s="25"/>
      <c r="AG37" s="25"/>
    </row>
    <row r="38" spans="1:33" ht="14" customHeight="1" x14ac:dyDescent="0.35">
      <c r="A38" s="250" t="s">
        <v>91</v>
      </c>
      <c r="B38" s="251" t="s">
        <v>22</v>
      </c>
      <c r="C38" s="253"/>
      <c r="D38" s="254"/>
      <c r="E38" s="255"/>
      <c r="F38" s="103"/>
      <c r="G38" s="104"/>
      <c r="H38" s="104"/>
      <c r="I38" s="104"/>
      <c r="J38" s="104"/>
      <c r="K38" s="104"/>
      <c r="L38" s="104"/>
      <c r="M38" s="104"/>
      <c r="N38" s="252" t="s">
        <v>94</v>
      </c>
      <c r="O38" s="103"/>
      <c r="P38" s="104"/>
      <c r="Q38" s="104"/>
      <c r="R38" s="104"/>
      <c r="S38" s="104"/>
      <c r="T38" s="105"/>
      <c r="U38" s="102"/>
      <c r="V38" s="103"/>
      <c r="W38" s="104"/>
      <c r="X38" s="104"/>
      <c r="Y38" s="104"/>
      <c r="Z38" s="104"/>
      <c r="AA38" s="104"/>
      <c r="AB38" s="104"/>
      <c r="AC38" s="102"/>
      <c r="AD38" s="106"/>
      <c r="AE38" s="138"/>
      <c r="AF38" s="25"/>
      <c r="AG38" s="25"/>
    </row>
    <row r="39" spans="1:33" ht="14" customHeight="1" x14ac:dyDescent="0.35">
      <c r="A39" s="250" t="s">
        <v>92</v>
      </c>
      <c r="B39" s="251" t="s">
        <v>20</v>
      </c>
      <c r="C39" s="253"/>
      <c r="D39" s="254"/>
      <c r="E39" s="255"/>
      <c r="F39" s="103"/>
      <c r="G39" s="104"/>
      <c r="H39" s="104"/>
      <c r="I39" s="104"/>
      <c r="J39" s="104"/>
      <c r="K39" s="104"/>
      <c r="L39" s="104"/>
      <c r="M39" s="104"/>
      <c r="N39" s="252" t="s">
        <v>103</v>
      </c>
      <c r="O39" s="103"/>
      <c r="P39" s="104"/>
      <c r="Q39" s="104"/>
      <c r="R39" s="104"/>
      <c r="S39" s="104"/>
      <c r="T39" s="105"/>
      <c r="U39" s="102"/>
      <c r="V39" s="103"/>
      <c r="W39" s="104"/>
      <c r="X39" s="104"/>
      <c r="Y39" s="104"/>
      <c r="Z39" s="104"/>
      <c r="AA39" s="104"/>
      <c r="AB39" s="104"/>
      <c r="AC39" s="102"/>
      <c r="AD39" s="106"/>
      <c r="AE39" s="138"/>
      <c r="AF39" s="25"/>
      <c r="AG39" s="25"/>
    </row>
    <row r="40" spans="1:33" ht="14" customHeight="1" x14ac:dyDescent="0.35">
      <c r="A40" s="250" t="s">
        <v>93</v>
      </c>
      <c r="B40" s="251" t="s">
        <v>61</v>
      </c>
      <c r="C40" s="253"/>
      <c r="D40" s="254"/>
      <c r="E40" s="255"/>
      <c r="F40" s="103"/>
      <c r="G40" s="104"/>
      <c r="H40" s="104"/>
      <c r="I40" s="104"/>
      <c r="J40" s="104"/>
      <c r="K40" s="104"/>
      <c r="L40" s="104"/>
      <c r="M40" s="104"/>
      <c r="N40" s="252" t="s">
        <v>95</v>
      </c>
      <c r="O40" s="103"/>
      <c r="P40" s="104"/>
      <c r="Q40" s="104"/>
      <c r="R40" s="104"/>
      <c r="S40" s="104"/>
      <c r="T40" s="105"/>
      <c r="U40" s="102"/>
      <c r="V40" s="103"/>
      <c r="W40" s="104"/>
      <c r="X40" s="104"/>
      <c r="Y40" s="104"/>
      <c r="Z40" s="104"/>
      <c r="AA40" s="104"/>
      <c r="AB40" s="104"/>
      <c r="AC40" s="102"/>
      <c r="AD40" s="106"/>
      <c r="AE40" s="138"/>
      <c r="AF40" s="25"/>
      <c r="AG40" s="25"/>
    </row>
    <row r="41" spans="1:33" ht="14" customHeight="1" x14ac:dyDescent="0.35">
      <c r="A41" s="102"/>
      <c r="B41" s="251" t="s">
        <v>81</v>
      </c>
      <c r="C41" s="253"/>
      <c r="D41" s="254"/>
      <c r="E41" s="255"/>
      <c r="F41" s="103"/>
      <c r="G41" s="104"/>
      <c r="H41" s="104"/>
      <c r="I41" s="104"/>
      <c r="J41" s="104"/>
      <c r="K41" s="104"/>
      <c r="L41" s="104"/>
      <c r="M41" s="104"/>
      <c r="N41" s="252" t="s">
        <v>96</v>
      </c>
      <c r="O41" s="103"/>
      <c r="P41" s="104"/>
      <c r="Q41" s="104"/>
      <c r="R41" s="104"/>
      <c r="S41" s="104"/>
      <c r="T41" s="105"/>
      <c r="U41" s="102"/>
      <c r="V41" s="103"/>
      <c r="W41" s="104"/>
      <c r="X41" s="104"/>
      <c r="Y41" s="104"/>
      <c r="Z41" s="104"/>
      <c r="AA41" s="104"/>
      <c r="AB41" s="104"/>
      <c r="AC41" s="102"/>
      <c r="AD41" s="106"/>
      <c r="AE41" s="138"/>
      <c r="AF41" s="25"/>
      <c r="AG41" s="25"/>
    </row>
    <row r="42" spans="1:33" ht="14" customHeight="1" x14ac:dyDescent="0.35">
      <c r="A42" s="102"/>
      <c r="B42" s="251" t="s">
        <v>98</v>
      </c>
      <c r="C42" s="253"/>
      <c r="D42" s="254"/>
      <c r="E42" s="255"/>
      <c r="F42" s="103"/>
      <c r="G42" s="104"/>
      <c r="H42" s="104"/>
      <c r="I42" s="104"/>
      <c r="J42" s="104"/>
      <c r="K42" s="104"/>
      <c r="L42" s="104"/>
      <c r="M42" s="104"/>
      <c r="N42" s="252" t="s">
        <v>101</v>
      </c>
      <c r="O42" s="103"/>
      <c r="P42" s="104"/>
      <c r="Q42" s="104"/>
      <c r="R42" s="104"/>
      <c r="S42" s="104"/>
      <c r="T42" s="105"/>
      <c r="U42" s="102"/>
      <c r="V42" s="103"/>
      <c r="W42" s="104"/>
      <c r="X42" s="104"/>
      <c r="Y42" s="104"/>
      <c r="Z42" s="104"/>
      <c r="AA42" s="104"/>
      <c r="AB42" s="104"/>
      <c r="AC42" s="102"/>
      <c r="AD42" s="106"/>
      <c r="AE42" s="138"/>
      <c r="AF42" s="25"/>
      <c r="AG42" s="25"/>
    </row>
    <row r="43" spans="1:33" ht="14" customHeight="1" x14ac:dyDescent="0.35">
      <c r="A43" s="139"/>
      <c r="B43" s="251" t="s">
        <v>82</v>
      </c>
      <c r="C43" s="253"/>
      <c r="D43" s="254"/>
      <c r="E43" s="255"/>
      <c r="F43" s="103"/>
      <c r="G43" s="104"/>
      <c r="H43" s="104"/>
      <c r="I43" s="104"/>
      <c r="J43" s="104"/>
      <c r="K43" s="104"/>
      <c r="L43" s="104"/>
      <c r="M43" s="104"/>
      <c r="N43" s="252" t="s">
        <v>97</v>
      </c>
      <c r="O43" s="140"/>
      <c r="P43" s="140"/>
      <c r="Q43" s="140"/>
      <c r="R43" s="140"/>
      <c r="S43" s="104"/>
      <c r="T43" s="141"/>
      <c r="U43" s="102"/>
      <c r="V43" s="140"/>
      <c r="W43" s="140"/>
      <c r="X43" s="140"/>
      <c r="Y43" s="140"/>
      <c r="Z43" s="140"/>
      <c r="AA43" s="104"/>
      <c r="AB43" s="140"/>
      <c r="AC43" s="102"/>
      <c r="AD43" s="106"/>
      <c r="AE43" s="142"/>
      <c r="AF43" s="25"/>
      <c r="AG43" s="25"/>
    </row>
    <row r="44" spans="1:33" ht="14" customHeight="1" x14ac:dyDescent="0.35">
      <c r="A44" s="143"/>
      <c r="B44" s="251" t="s">
        <v>84</v>
      </c>
      <c r="C44" s="253"/>
      <c r="D44" s="254"/>
      <c r="E44" s="255"/>
      <c r="F44" s="103"/>
      <c r="G44" s="104"/>
      <c r="H44" s="104"/>
      <c r="I44" s="104"/>
      <c r="J44" s="104"/>
      <c r="K44" s="104"/>
      <c r="L44" s="104"/>
      <c r="M44" s="104"/>
      <c r="N44" s="252" t="s">
        <v>102</v>
      </c>
      <c r="O44" s="140"/>
      <c r="P44" s="140"/>
      <c r="Q44" s="140"/>
      <c r="R44" s="140"/>
      <c r="S44" s="104"/>
      <c r="T44" s="141"/>
      <c r="U44" s="102"/>
      <c r="V44" s="140"/>
      <c r="W44" s="140"/>
      <c r="X44" s="140"/>
      <c r="Y44" s="140"/>
      <c r="Z44" s="140"/>
      <c r="AA44" s="104"/>
      <c r="AB44" s="140"/>
      <c r="AC44" s="102"/>
      <c r="AD44" s="106"/>
      <c r="AE44" s="142"/>
      <c r="AF44" s="25"/>
      <c r="AG44" s="25"/>
    </row>
    <row r="45" spans="1:33" ht="21.9" customHeight="1" x14ac:dyDescent="0.35">
      <c r="A45" s="139"/>
      <c r="B45" s="139"/>
      <c r="C45" s="139"/>
      <c r="D45" s="139"/>
      <c r="E45" s="102"/>
      <c r="F45" s="140"/>
      <c r="G45" s="140"/>
      <c r="H45" s="140"/>
      <c r="I45" s="140"/>
      <c r="J45" s="140"/>
      <c r="K45" s="140"/>
      <c r="L45" s="104"/>
      <c r="M45" s="141"/>
      <c r="N45" s="102"/>
      <c r="O45" s="140"/>
      <c r="P45" s="140"/>
      <c r="Q45" s="140"/>
      <c r="R45" s="140"/>
      <c r="S45" s="104"/>
      <c r="T45" s="141"/>
      <c r="U45" s="102"/>
      <c r="V45" s="140"/>
      <c r="W45" s="140"/>
      <c r="X45" s="140"/>
      <c r="Y45" s="140"/>
      <c r="Z45" s="140"/>
      <c r="AA45" s="104"/>
      <c r="AB45" s="141"/>
      <c r="AC45" s="102"/>
      <c r="AD45" s="106"/>
      <c r="AE45" s="142"/>
      <c r="AF45" s="25"/>
      <c r="AG45" s="25"/>
    </row>
    <row r="46" spans="1:33" ht="21.9" customHeight="1" x14ac:dyDescent="0.35">
      <c r="A46" s="143"/>
      <c r="B46" s="143"/>
      <c r="C46" s="143"/>
      <c r="D46" s="143"/>
      <c r="E46" s="102"/>
      <c r="F46" s="140"/>
      <c r="G46" s="140"/>
      <c r="H46" s="140"/>
      <c r="I46" s="140"/>
      <c r="J46" s="140"/>
      <c r="K46" s="140"/>
      <c r="L46" s="104"/>
      <c r="M46" s="141"/>
      <c r="N46" s="102"/>
      <c r="O46" s="140"/>
      <c r="P46" s="140"/>
      <c r="Q46" s="140"/>
      <c r="R46" s="140"/>
      <c r="S46" s="104"/>
      <c r="T46" s="141"/>
      <c r="U46" s="102"/>
      <c r="V46" s="140"/>
      <c r="W46" s="140"/>
      <c r="X46" s="140"/>
      <c r="Y46" s="140"/>
      <c r="Z46" s="140"/>
      <c r="AA46" s="104"/>
      <c r="AB46" s="141"/>
      <c r="AC46" s="102"/>
      <c r="AD46" s="106"/>
      <c r="AE46" s="142"/>
      <c r="AF46" s="25"/>
      <c r="AG46" s="25"/>
    </row>
    <row r="47" spans="1:33" ht="21.9" customHeight="1" x14ac:dyDescent="0.35">
      <c r="A47" s="139"/>
      <c r="B47" s="139"/>
      <c r="C47" s="139"/>
      <c r="D47" s="139"/>
      <c r="E47" s="102"/>
      <c r="F47" s="140"/>
      <c r="G47" s="140"/>
      <c r="H47" s="140"/>
      <c r="I47" s="140"/>
      <c r="J47" s="140"/>
      <c r="K47" s="140"/>
      <c r="L47" s="104"/>
      <c r="M47" s="141"/>
      <c r="N47" s="102"/>
      <c r="O47" s="140"/>
      <c r="P47" s="140"/>
      <c r="Q47" s="140"/>
      <c r="R47" s="140"/>
      <c r="S47" s="104"/>
      <c r="T47" s="141"/>
      <c r="U47" s="102"/>
      <c r="V47" s="140"/>
      <c r="W47" s="140"/>
      <c r="X47" s="140"/>
      <c r="Y47" s="140"/>
      <c r="Z47" s="140"/>
      <c r="AA47" s="104"/>
      <c r="AB47" s="141"/>
      <c r="AC47" s="102"/>
      <c r="AD47" s="106"/>
      <c r="AE47" s="142"/>
      <c r="AF47" s="25"/>
      <c r="AG47" s="25"/>
    </row>
  </sheetData>
  <sheetProtection selectLockedCells="1" selectUnlockedCells="1"/>
  <sortState xmlns:xlrd2="http://schemas.microsoft.com/office/spreadsheetml/2017/richdata2" ref="A31:AD36">
    <sortCondition descending="1" ref="AD31:AD36"/>
  </sortState>
  <mergeCells count="28">
    <mergeCell ref="A28:AE28"/>
    <mergeCell ref="A29:A30"/>
    <mergeCell ref="B29:B30"/>
    <mergeCell ref="C29:E29"/>
    <mergeCell ref="F29:N29"/>
    <mergeCell ref="O29:U29"/>
    <mergeCell ref="V29:AC29"/>
    <mergeCell ref="AD29:AE29"/>
    <mergeCell ref="O14:U14"/>
    <mergeCell ref="V14:AC14"/>
    <mergeCell ref="B2:AC2"/>
    <mergeCell ref="B3:AC3"/>
    <mergeCell ref="B4:AC4"/>
    <mergeCell ref="B5:AC5"/>
    <mergeCell ref="B6:AC6"/>
    <mergeCell ref="B7:AC7"/>
    <mergeCell ref="B12:AC12"/>
    <mergeCell ref="A13:AE13"/>
    <mergeCell ref="C14:E14"/>
    <mergeCell ref="B11:AC11"/>
    <mergeCell ref="A1:AE1"/>
    <mergeCell ref="B14:B15"/>
    <mergeCell ref="F8:AC8"/>
    <mergeCell ref="F9:AC9"/>
    <mergeCell ref="F10:AC10"/>
    <mergeCell ref="AD14:AE14"/>
    <mergeCell ref="A14:A15"/>
    <mergeCell ref="F14:N14"/>
  </mergeCells>
  <printOptions horizontalCentered="1"/>
  <pageMargins left="0.19685039370078741" right="0.19685039370078741" top="0.39370078740157483" bottom="0.39370078740157483" header="0.51181102362204722" footer="0.51181102362204722"/>
  <pageSetup paperSize="9" scale="105" firstPageNumber="0" orientation="portrait" horizontalDpi="300" verticalDpi="300" r:id="rId1"/>
  <headerFooter alignWithMargins="0"/>
  <colBreaks count="1" manualBreakCount="1">
    <brk id="31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"/>
  <sheetViews>
    <sheetView view="pageBreakPreview" zoomScale="90" zoomScaleSheetLayoutView="90" workbookViewId="0">
      <selection activeCell="O14" sqref="O14"/>
    </sheetView>
  </sheetViews>
  <sheetFormatPr defaultRowHeight="14.5" x14ac:dyDescent="0.35"/>
  <cols>
    <col min="1" max="1" width="22.08984375" customWidth="1"/>
    <col min="2" max="2" width="6.453125" customWidth="1"/>
    <col min="3" max="3" width="15.453125" customWidth="1"/>
    <col min="4" max="4" width="6.6328125" customWidth="1"/>
    <col min="5" max="7" width="10.08984375" customWidth="1"/>
    <col min="8" max="8" width="10.6328125" customWidth="1"/>
    <col min="9" max="9" width="7.90625" customWidth="1"/>
  </cols>
  <sheetData>
    <row r="1" spans="1:11" ht="34.5" x14ac:dyDescent="0.65">
      <c r="A1" s="218" t="s">
        <v>0</v>
      </c>
      <c r="B1" s="218"/>
      <c r="C1" s="218"/>
      <c r="D1" s="218"/>
      <c r="E1" s="218"/>
      <c r="F1" s="218"/>
      <c r="G1" s="218"/>
      <c r="H1" s="218"/>
      <c r="I1" s="218"/>
    </row>
    <row r="2" spans="1:11" ht="22.4" customHeight="1" x14ac:dyDescent="0.35">
      <c r="A2" s="219" t="s">
        <v>1</v>
      </c>
      <c r="B2" s="219"/>
      <c r="C2" s="220" t="s">
        <v>2</v>
      </c>
      <c r="D2" s="220"/>
      <c r="E2" s="220"/>
      <c r="F2" s="220"/>
      <c r="G2" s="220"/>
      <c r="H2" s="2" t="s">
        <v>3</v>
      </c>
      <c r="I2" s="3" t="s">
        <v>40</v>
      </c>
    </row>
    <row r="3" spans="1:11" ht="15.5" x14ac:dyDescent="0.35">
      <c r="A3" s="213" t="s">
        <v>5</v>
      </c>
      <c r="B3" s="213"/>
      <c r="C3" s="189" t="s">
        <v>6</v>
      </c>
      <c r="D3" s="189"/>
      <c r="E3" s="189"/>
      <c r="F3" s="189"/>
      <c r="G3" s="189"/>
      <c r="H3" s="4" t="s">
        <v>7</v>
      </c>
      <c r="I3" s="5"/>
    </row>
    <row r="4" spans="1:11" ht="15.5" x14ac:dyDescent="0.35">
      <c r="A4" s="213" t="s">
        <v>8</v>
      </c>
      <c r="B4" s="213"/>
      <c r="C4" s="221" t="s">
        <v>41</v>
      </c>
      <c r="D4" s="221"/>
      <c r="E4" s="221"/>
      <c r="F4" s="221"/>
      <c r="G4" s="221"/>
      <c r="H4" s="4" t="s">
        <v>9</v>
      </c>
      <c r="I4" s="6"/>
    </row>
    <row r="5" spans="1:11" ht="15.5" x14ac:dyDescent="0.35">
      <c r="A5" s="213" t="s">
        <v>10</v>
      </c>
      <c r="B5" s="213"/>
      <c r="C5" s="189" t="s">
        <v>11</v>
      </c>
      <c r="D5" s="189"/>
      <c r="E5" s="189"/>
      <c r="F5" s="189"/>
      <c r="G5" s="189"/>
      <c r="H5" s="7"/>
      <c r="I5" s="8"/>
    </row>
    <row r="6" spans="1:11" ht="15.5" x14ac:dyDescent="0.35">
      <c r="A6" s="213" t="s">
        <v>12</v>
      </c>
      <c r="B6" s="213"/>
      <c r="C6" s="216"/>
      <c r="D6" s="216"/>
      <c r="E6" s="216"/>
      <c r="F6" s="216"/>
      <c r="G6" s="216"/>
      <c r="H6" s="9"/>
      <c r="I6" s="10"/>
    </row>
    <row r="7" spans="1:11" ht="15.5" x14ac:dyDescent="0.35">
      <c r="A7" s="213" t="s">
        <v>13</v>
      </c>
      <c r="B7" s="213"/>
      <c r="C7" s="217" t="s">
        <v>14</v>
      </c>
      <c r="D7" s="217"/>
      <c r="E7" s="217"/>
      <c r="F7" s="217"/>
      <c r="G7" s="217"/>
      <c r="H7" s="9"/>
      <c r="I7" s="10"/>
    </row>
    <row r="8" spans="1:11" ht="15.5" hidden="1" x14ac:dyDescent="0.35">
      <c r="A8" s="11" t="s">
        <v>15</v>
      </c>
      <c r="B8" s="12"/>
      <c r="C8" s="189" t="s">
        <v>16</v>
      </c>
      <c r="D8" s="189"/>
      <c r="E8" s="189"/>
      <c r="F8" s="189"/>
      <c r="G8" s="189"/>
      <c r="H8" s="9"/>
      <c r="I8" s="10"/>
    </row>
    <row r="9" spans="1:11" ht="15.5" hidden="1" x14ac:dyDescent="0.35">
      <c r="A9" s="11" t="s">
        <v>17</v>
      </c>
      <c r="B9" s="12"/>
      <c r="C9" s="189"/>
      <c r="D9" s="189"/>
      <c r="E9" s="189"/>
      <c r="F9" s="189"/>
      <c r="G9" s="189"/>
      <c r="H9" s="9"/>
      <c r="I9" s="10"/>
    </row>
    <row r="10" spans="1:11" ht="15.5" hidden="1" x14ac:dyDescent="0.35">
      <c r="A10" s="11" t="s">
        <v>18</v>
      </c>
      <c r="B10" s="12"/>
      <c r="C10" s="189"/>
      <c r="D10" s="189"/>
      <c r="E10" s="189"/>
      <c r="F10" s="189"/>
      <c r="G10" s="189"/>
      <c r="H10" s="13"/>
      <c r="I10" s="14"/>
    </row>
    <row r="11" spans="1:11" ht="15.5" x14ac:dyDescent="0.35">
      <c r="A11" s="213" t="s">
        <v>19</v>
      </c>
      <c r="B11" s="213"/>
      <c r="C11" s="189" t="s">
        <v>20</v>
      </c>
      <c r="D11" s="189"/>
      <c r="E11" s="189"/>
      <c r="F11" s="189"/>
      <c r="G11" s="189"/>
      <c r="H11" s="15"/>
      <c r="I11" s="16"/>
    </row>
    <row r="12" spans="1:11" ht="15.5" x14ac:dyDescent="0.35">
      <c r="A12" s="214" t="s">
        <v>21</v>
      </c>
      <c r="B12" s="214"/>
      <c r="C12" s="215" t="s">
        <v>22</v>
      </c>
      <c r="D12" s="215"/>
      <c r="E12" s="215"/>
      <c r="F12" s="215"/>
      <c r="G12" s="215"/>
      <c r="H12" s="32"/>
      <c r="I12" s="33"/>
    </row>
    <row r="13" spans="1:11" x14ac:dyDescent="0.35">
      <c r="A13" s="209" t="s">
        <v>23</v>
      </c>
      <c r="B13" s="210" t="s">
        <v>24</v>
      </c>
      <c r="C13" s="211" t="s">
        <v>25</v>
      </c>
      <c r="D13" s="17" t="s">
        <v>26</v>
      </c>
      <c r="E13" s="34" t="s">
        <v>27</v>
      </c>
      <c r="F13" s="35" t="s">
        <v>28</v>
      </c>
      <c r="G13" s="36" t="s">
        <v>29</v>
      </c>
      <c r="H13" s="212" t="s">
        <v>30</v>
      </c>
      <c r="I13" s="212"/>
    </row>
    <row r="14" spans="1:11" x14ac:dyDescent="0.35">
      <c r="A14" s="209"/>
      <c r="B14" s="210"/>
      <c r="C14" s="211"/>
      <c r="D14" s="18" t="s">
        <v>31</v>
      </c>
      <c r="E14" s="37" t="s">
        <v>38</v>
      </c>
      <c r="F14" s="38" t="s">
        <v>38</v>
      </c>
      <c r="G14" s="39" t="s">
        <v>38</v>
      </c>
      <c r="H14" s="37" t="s">
        <v>38</v>
      </c>
      <c r="I14" s="19" t="s">
        <v>39</v>
      </c>
    </row>
    <row r="15" spans="1:11" ht="26.15" customHeight="1" x14ac:dyDescent="0.35">
      <c r="A15" s="20"/>
      <c r="B15" s="40"/>
      <c r="C15" s="22"/>
      <c r="D15" s="23"/>
      <c r="E15" s="41"/>
      <c r="F15" s="42"/>
      <c r="G15" s="43"/>
      <c r="H15" s="44"/>
      <c r="I15" s="45"/>
    </row>
    <row r="16" spans="1:11" ht="26.15" customHeight="1" x14ac:dyDescent="0.35">
      <c r="A16" s="46"/>
      <c r="B16" s="47"/>
      <c r="C16" s="22"/>
      <c r="D16" s="48"/>
      <c r="E16" s="49"/>
      <c r="F16" s="50"/>
      <c r="G16" s="51"/>
      <c r="H16" s="52"/>
      <c r="I16" s="53"/>
      <c r="J16" s="25" t="e">
        <f t="shared" ref="J16:J37" si="0">#N/A</f>
        <v>#N/A</v>
      </c>
      <c r="K16" s="25" t="e">
        <f t="shared" ref="K16:K37" si="1">#N/A</f>
        <v>#N/A</v>
      </c>
    </row>
    <row r="17" spans="1:11" ht="26.15" customHeight="1" x14ac:dyDescent="0.35">
      <c r="A17" s="26"/>
      <c r="B17" s="21"/>
      <c r="C17" s="22"/>
      <c r="D17" s="24"/>
      <c r="E17" s="49"/>
      <c r="F17" s="50"/>
      <c r="G17" s="51"/>
      <c r="H17" s="52"/>
      <c r="I17" s="53"/>
      <c r="J17" s="25" t="e">
        <f t="shared" si="0"/>
        <v>#N/A</v>
      </c>
      <c r="K17" s="25" t="e">
        <f t="shared" si="1"/>
        <v>#N/A</v>
      </c>
    </row>
    <row r="18" spans="1:11" ht="26.15" customHeight="1" x14ac:dyDescent="0.35">
      <c r="A18" s="26"/>
      <c r="B18" s="21"/>
      <c r="C18" s="22"/>
      <c r="D18" s="24"/>
      <c r="E18" s="49"/>
      <c r="F18" s="50"/>
      <c r="G18" s="51"/>
      <c r="H18" s="52"/>
      <c r="I18" s="54"/>
      <c r="J18" s="25" t="e">
        <f t="shared" si="0"/>
        <v>#N/A</v>
      </c>
      <c r="K18" s="25" t="e">
        <f t="shared" si="1"/>
        <v>#N/A</v>
      </c>
    </row>
    <row r="19" spans="1:11" ht="26.15" customHeight="1" x14ac:dyDescent="0.35">
      <c r="A19" s="26"/>
      <c r="B19" s="21"/>
      <c r="C19" s="22"/>
      <c r="D19" s="24"/>
      <c r="E19" s="49"/>
      <c r="F19" s="50"/>
      <c r="G19" s="51"/>
      <c r="H19" s="52"/>
      <c r="I19" s="54"/>
      <c r="J19" s="25" t="e">
        <f t="shared" si="0"/>
        <v>#N/A</v>
      </c>
      <c r="K19" s="25" t="e">
        <f t="shared" si="1"/>
        <v>#N/A</v>
      </c>
    </row>
    <row r="20" spans="1:11" ht="26.15" customHeight="1" x14ac:dyDescent="0.35">
      <c r="A20" s="26"/>
      <c r="B20" s="21"/>
      <c r="C20" s="22"/>
      <c r="D20" s="24"/>
      <c r="E20" s="49"/>
      <c r="F20" s="50"/>
      <c r="G20" s="51"/>
      <c r="H20" s="52"/>
      <c r="I20" s="54"/>
      <c r="J20" s="25" t="e">
        <f t="shared" si="0"/>
        <v>#N/A</v>
      </c>
      <c r="K20" s="25" t="e">
        <f t="shared" si="1"/>
        <v>#N/A</v>
      </c>
    </row>
    <row r="21" spans="1:11" ht="26.15" customHeight="1" x14ac:dyDescent="0.35">
      <c r="A21" s="46"/>
      <c r="B21" s="47"/>
      <c r="C21" s="22"/>
      <c r="D21" s="48"/>
      <c r="E21" s="49"/>
      <c r="F21" s="50"/>
      <c r="G21" s="51"/>
      <c r="H21" s="52"/>
      <c r="I21" s="54"/>
      <c r="J21" s="25" t="e">
        <f t="shared" si="0"/>
        <v>#N/A</v>
      </c>
      <c r="K21" s="25" t="e">
        <f t="shared" si="1"/>
        <v>#N/A</v>
      </c>
    </row>
    <row r="22" spans="1:11" ht="26.15" customHeight="1" x14ac:dyDescent="0.35">
      <c r="A22" s="46"/>
      <c r="B22" s="47"/>
      <c r="C22" s="22"/>
      <c r="D22" s="48"/>
      <c r="E22" s="49"/>
      <c r="F22" s="50"/>
      <c r="G22" s="51"/>
      <c r="H22" s="52"/>
      <c r="I22" s="54"/>
      <c r="J22" s="25" t="e">
        <f t="shared" si="0"/>
        <v>#N/A</v>
      </c>
      <c r="K22" s="25" t="e">
        <f t="shared" si="1"/>
        <v>#N/A</v>
      </c>
    </row>
    <row r="23" spans="1:11" ht="26.15" customHeight="1" x14ac:dyDescent="0.35">
      <c r="A23" s="26"/>
      <c r="B23" s="21"/>
      <c r="C23" s="22"/>
      <c r="D23" s="24"/>
      <c r="E23" s="49"/>
      <c r="F23" s="50"/>
      <c r="G23" s="51"/>
      <c r="H23" s="52"/>
      <c r="I23" s="54"/>
      <c r="J23" s="25" t="e">
        <f t="shared" si="0"/>
        <v>#N/A</v>
      </c>
      <c r="K23" s="25" t="e">
        <f t="shared" si="1"/>
        <v>#N/A</v>
      </c>
    </row>
    <row r="24" spans="1:11" ht="26.15" customHeight="1" x14ac:dyDescent="0.35">
      <c r="A24" s="46"/>
      <c r="B24" s="47"/>
      <c r="C24" s="22"/>
      <c r="D24" s="48"/>
      <c r="E24" s="49"/>
      <c r="F24" s="50"/>
      <c r="G24" s="51"/>
      <c r="H24" s="52"/>
      <c r="I24" s="54"/>
      <c r="J24" s="25" t="e">
        <f t="shared" si="0"/>
        <v>#N/A</v>
      </c>
      <c r="K24" s="25" t="e">
        <f t="shared" si="1"/>
        <v>#N/A</v>
      </c>
    </row>
    <row r="25" spans="1:11" ht="26.15" customHeight="1" x14ac:dyDescent="0.35">
      <c r="A25" s="26"/>
      <c r="B25" s="47"/>
      <c r="C25" s="22"/>
      <c r="D25" s="24"/>
      <c r="E25" s="49"/>
      <c r="F25" s="50"/>
      <c r="G25" s="51"/>
      <c r="H25" s="52"/>
      <c r="I25" s="54"/>
      <c r="J25" s="25" t="e">
        <f t="shared" si="0"/>
        <v>#N/A</v>
      </c>
      <c r="K25" s="25" t="e">
        <f t="shared" si="1"/>
        <v>#N/A</v>
      </c>
    </row>
    <row r="26" spans="1:11" ht="26.15" customHeight="1" x14ac:dyDescent="0.35">
      <c r="A26" s="46"/>
      <c r="B26" s="47"/>
      <c r="C26" s="22"/>
      <c r="D26" s="48"/>
      <c r="E26" s="49"/>
      <c r="F26" s="50"/>
      <c r="G26" s="51"/>
      <c r="H26" s="52"/>
      <c r="I26" s="54"/>
      <c r="J26" s="25" t="e">
        <f t="shared" si="0"/>
        <v>#N/A</v>
      </c>
      <c r="K26" s="25" t="e">
        <f t="shared" si="1"/>
        <v>#N/A</v>
      </c>
    </row>
    <row r="27" spans="1:11" ht="26.15" customHeight="1" x14ac:dyDescent="0.35">
      <c r="A27" s="26"/>
      <c r="B27" s="21"/>
      <c r="C27" s="22"/>
      <c r="D27" s="24"/>
      <c r="E27" s="49"/>
      <c r="F27" s="50"/>
      <c r="G27" s="51"/>
      <c r="H27" s="55"/>
      <c r="I27" s="56"/>
      <c r="J27" s="25" t="e">
        <f t="shared" si="0"/>
        <v>#N/A</v>
      </c>
      <c r="K27" s="25" t="e">
        <f t="shared" si="1"/>
        <v>#N/A</v>
      </c>
    </row>
    <row r="28" spans="1:11" ht="26.15" customHeight="1" x14ac:dyDescent="0.35">
      <c r="A28" s="26"/>
      <c r="B28" s="21"/>
      <c r="C28" s="22"/>
      <c r="D28" s="24"/>
      <c r="E28" s="49"/>
      <c r="F28" s="50"/>
      <c r="G28" s="51"/>
      <c r="H28" s="52"/>
      <c r="I28" s="56"/>
      <c r="J28" s="25" t="e">
        <f t="shared" si="0"/>
        <v>#N/A</v>
      </c>
      <c r="K28" s="25" t="e">
        <f t="shared" si="1"/>
        <v>#N/A</v>
      </c>
    </row>
    <row r="29" spans="1:11" ht="26.15" customHeight="1" x14ac:dyDescent="0.35">
      <c r="A29" s="46"/>
      <c r="B29" s="47"/>
      <c r="C29" s="22"/>
      <c r="D29" s="48"/>
      <c r="E29" s="49"/>
      <c r="F29" s="50"/>
      <c r="G29" s="51"/>
      <c r="H29" s="52"/>
      <c r="I29" s="56"/>
      <c r="J29" s="25" t="e">
        <f t="shared" si="0"/>
        <v>#N/A</v>
      </c>
      <c r="K29" s="25" t="e">
        <f t="shared" si="1"/>
        <v>#N/A</v>
      </c>
    </row>
    <row r="30" spans="1:11" ht="26.15" customHeight="1" x14ac:dyDescent="0.35">
      <c r="A30" s="26"/>
      <c r="B30" s="21"/>
      <c r="C30" s="22"/>
      <c r="D30" s="24"/>
      <c r="E30" s="49"/>
      <c r="F30" s="50"/>
      <c r="G30" s="51"/>
      <c r="H30" s="52"/>
      <c r="I30" s="56"/>
      <c r="J30" s="25" t="e">
        <f t="shared" si="0"/>
        <v>#N/A</v>
      </c>
      <c r="K30" s="25" t="e">
        <f t="shared" si="1"/>
        <v>#N/A</v>
      </c>
    </row>
    <row r="31" spans="1:11" ht="26.15" customHeight="1" x14ac:dyDescent="0.35">
      <c r="A31" s="26"/>
      <c r="B31" s="21"/>
      <c r="C31" s="22"/>
      <c r="D31" s="24"/>
      <c r="E31" s="49"/>
      <c r="F31" s="50"/>
      <c r="G31" s="51"/>
      <c r="H31" s="52"/>
      <c r="I31" s="56"/>
      <c r="J31" s="25" t="e">
        <f t="shared" si="0"/>
        <v>#N/A</v>
      </c>
      <c r="K31" s="25" t="e">
        <f t="shared" si="1"/>
        <v>#N/A</v>
      </c>
    </row>
    <row r="32" spans="1:11" ht="26.15" customHeight="1" x14ac:dyDescent="0.35">
      <c r="A32" s="46"/>
      <c r="B32" s="47"/>
      <c r="C32" s="22"/>
      <c r="D32" s="48"/>
      <c r="E32" s="49"/>
      <c r="F32" s="50"/>
      <c r="G32" s="51"/>
      <c r="H32" s="52"/>
      <c r="I32" s="56"/>
      <c r="J32" s="25" t="e">
        <f t="shared" si="0"/>
        <v>#N/A</v>
      </c>
      <c r="K32" s="25" t="e">
        <f t="shared" si="1"/>
        <v>#N/A</v>
      </c>
    </row>
    <row r="33" spans="1:11" ht="26.15" customHeight="1" x14ac:dyDescent="0.35">
      <c r="A33" s="46"/>
      <c r="B33" s="47"/>
      <c r="C33" s="22"/>
      <c r="D33" s="48"/>
      <c r="E33" s="49"/>
      <c r="F33" s="50"/>
      <c r="G33" s="51"/>
      <c r="H33" s="52"/>
      <c r="I33" s="56"/>
      <c r="J33" s="25" t="e">
        <f t="shared" si="0"/>
        <v>#N/A</v>
      </c>
      <c r="K33" s="25" t="e">
        <f t="shared" si="1"/>
        <v>#N/A</v>
      </c>
    </row>
    <row r="34" spans="1:11" ht="26.15" customHeight="1" x14ac:dyDescent="0.35">
      <c r="A34" s="57"/>
      <c r="B34" s="58"/>
      <c r="C34" s="22"/>
      <c r="D34" s="48"/>
      <c r="E34" s="49"/>
      <c r="F34" s="50"/>
      <c r="G34" s="51"/>
      <c r="H34" s="55"/>
      <c r="I34" s="56"/>
      <c r="J34" s="25" t="e">
        <f t="shared" si="0"/>
        <v>#N/A</v>
      </c>
      <c r="K34" s="25" t="e">
        <f t="shared" si="1"/>
        <v>#N/A</v>
      </c>
    </row>
    <row r="35" spans="1:11" ht="24.9" customHeight="1" x14ac:dyDescent="0.35">
      <c r="A35" s="26"/>
      <c r="B35" s="21"/>
      <c r="C35" s="22"/>
      <c r="D35" s="24"/>
      <c r="E35" s="49"/>
      <c r="F35" s="50"/>
      <c r="G35" s="51"/>
      <c r="H35" s="55"/>
      <c r="I35" s="56"/>
      <c r="J35" s="25" t="e">
        <f t="shared" si="0"/>
        <v>#N/A</v>
      </c>
      <c r="K35" s="25" t="e">
        <f t="shared" si="1"/>
        <v>#N/A</v>
      </c>
    </row>
    <row r="36" spans="1:11" ht="24.9" customHeight="1" x14ac:dyDescent="0.35">
      <c r="A36" s="26"/>
      <c r="B36" s="21"/>
      <c r="C36" s="22"/>
      <c r="D36" s="24"/>
      <c r="E36" s="49"/>
      <c r="F36" s="50"/>
      <c r="G36" s="59"/>
      <c r="H36" s="55"/>
      <c r="I36" s="56"/>
      <c r="J36" s="25" t="e">
        <f t="shared" si="0"/>
        <v>#N/A</v>
      </c>
      <c r="K36" s="25" t="e">
        <f t="shared" si="1"/>
        <v>#N/A</v>
      </c>
    </row>
    <row r="37" spans="1:11" ht="24.9" customHeight="1" x14ac:dyDescent="0.35">
      <c r="A37" s="28"/>
      <c r="B37" s="29"/>
      <c r="C37" s="30"/>
      <c r="D37" s="31"/>
      <c r="E37" s="60"/>
      <c r="F37" s="61"/>
      <c r="G37" s="62"/>
      <c r="H37" s="63"/>
      <c r="I37" s="64"/>
      <c r="J37" s="25" t="e">
        <f t="shared" si="0"/>
        <v>#N/A</v>
      </c>
      <c r="K37" s="25" t="e">
        <f t="shared" si="1"/>
        <v>#N/A</v>
      </c>
    </row>
  </sheetData>
  <sheetProtection selectLockedCells="1" selectUnlockedCells="1"/>
  <mergeCells count="24">
    <mergeCell ref="A1:I1"/>
    <mergeCell ref="A2:B2"/>
    <mergeCell ref="C2:G2"/>
    <mergeCell ref="A3:B3"/>
    <mergeCell ref="C3:G3"/>
    <mergeCell ref="A4:B4"/>
    <mergeCell ref="C4:G4"/>
    <mergeCell ref="C12:G12"/>
    <mergeCell ref="A5:B5"/>
    <mergeCell ref="C5:G5"/>
    <mergeCell ref="A6:B6"/>
    <mergeCell ref="C6:G6"/>
    <mergeCell ref="A7:B7"/>
    <mergeCell ref="C7:G7"/>
    <mergeCell ref="A13:A14"/>
    <mergeCell ref="B13:B14"/>
    <mergeCell ref="C13:C14"/>
    <mergeCell ref="H13:I13"/>
    <mergeCell ref="C8:G8"/>
    <mergeCell ref="C9:G9"/>
    <mergeCell ref="C10:G10"/>
    <mergeCell ref="A11:B11"/>
    <mergeCell ref="C11:G11"/>
    <mergeCell ref="A12:B12"/>
  </mergeCells>
  <printOptions horizontalCentered="1"/>
  <pageMargins left="0.2" right="0.2" top="0.39027777777777778" bottom="0.39027777777777778" header="0.51181102362204722" footer="0.51181102362204722"/>
  <pageSetup paperSize="9"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view="pageBreakPreview" zoomScale="90" zoomScaleNormal="130" zoomScaleSheetLayoutView="90" workbookViewId="0">
      <selection activeCell="AC7" sqref="AC7"/>
    </sheetView>
  </sheetViews>
  <sheetFormatPr defaultColWidth="9.08984375" defaultRowHeight="12.5" x14ac:dyDescent="0.25"/>
  <cols>
    <col min="1" max="1" width="20" style="65" customWidth="1"/>
    <col min="2" max="2" width="8.453125" style="65" customWidth="1"/>
    <col min="3" max="3" width="7.6328125" style="65" customWidth="1"/>
    <col min="4" max="8" width="6.6328125" style="65" customWidth="1"/>
    <col min="9" max="9" width="8.453125" style="65" customWidth="1"/>
    <col min="10" max="10" width="5.453125" style="65" customWidth="1"/>
    <col min="11" max="11" width="9.54296875" style="66" customWidth="1"/>
    <col min="12" max="12" width="3.36328125" style="66" customWidth="1"/>
    <col min="13" max="13" width="20" style="65" customWidth="1"/>
    <col min="14" max="14" width="8.453125" style="65" customWidth="1"/>
    <col min="15" max="15" width="7.6328125" style="65" customWidth="1"/>
    <col min="16" max="22" width="6.6328125" style="65" customWidth="1"/>
    <col min="23" max="23" width="8.453125" style="65" customWidth="1"/>
    <col min="24" max="24" width="5.453125" style="65" customWidth="1"/>
    <col min="25" max="25" width="9.54296875" style="66" customWidth="1"/>
    <col min="26" max="16384" width="9.08984375" style="66"/>
  </cols>
  <sheetData>
    <row r="1" spans="1:26" ht="24.9" customHeight="1" x14ac:dyDescent="0.25">
      <c r="A1" s="222" t="s">
        <v>42</v>
      </c>
      <c r="B1" s="222"/>
      <c r="C1" s="222"/>
      <c r="D1" s="222"/>
      <c r="E1" s="222"/>
      <c r="F1" s="222"/>
      <c r="G1" s="222"/>
      <c r="H1" s="222"/>
      <c r="I1" s="222"/>
      <c r="J1" s="222"/>
      <c r="K1" s="222"/>
      <c r="L1" s="67"/>
      <c r="M1" s="222" t="s">
        <v>43</v>
      </c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</row>
    <row r="2" spans="1:26" ht="26.25" customHeight="1" x14ac:dyDescent="0.25">
      <c r="A2" s="68" t="s">
        <v>44</v>
      </c>
      <c r="B2" s="69" t="s">
        <v>32</v>
      </c>
      <c r="C2" s="70" t="s">
        <v>45</v>
      </c>
      <c r="D2" s="69" t="s">
        <v>33</v>
      </c>
      <c r="E2" s="69" t="s">
        <v>34</v>
      </c>
      <c r="F2" s="69" t="s">
        <v>35</v>
      </c>
      <c r="G2" s="69"/>
      <c r="H2" s="69"/>
      <c r="I2" s="69" t="s">
        <v>36</v>
      </c>
      <c r="J2" s="71" t="s">
        <v>37</v>
      </c>
      <c r="K2" s="72" t="s">
        <v>46</v>
      </c>
      <c r="M2" s="68" t="s">
        <v>44</v>
      </c>
      <c r="N2" s="69" t="s">
        <v>32</v>
      </c>
      <c r="O2" s="70" t="s">
        <v>45</v>
      </c>
      <c r="P2" s="69" t="s">
        <v>33</v>
      </c>
      <c r="Q2" s="69" t="s">
        <v>34</v>
      </c>
      <c r="R2" s="69" t="s">
        <v>35</v>
      </c>
      <c r="S2" s="69" t="s">
        <v>47</v>
      </c>
      <c r="T2" s="69" t="s">
        <v>48</v>
      </c>
      <c r="U2" s="69" t="s">
        <v>49</v>
      </c>
      <c r="V2" s="69" t="s">
        <v>50</v>
      </c>
      <c r="W2" s="69" t="s">
        <v>36</v>
      </c>
      <c r="X2" s="71" t="s">
        <v>37</v>
      </c>
      <c r="Y2" s="72" t="s">
        <v>46</v>
      </c>
    </row>
    <row r="3" spans="1:26" s="76" customFormat="1" ht="29.15" customHeight="1" x14ac:dyDescent="0.25">
      <c r="A3" s="27"/>
      <c r="B3" s="73"/>
      <c r="C3" s="69"/>
      <c r="D3" s="73"/>
      <c r="E3" s="73"/>
      <c r="F3" s="73"/>
      <c r="G3" s="73"/>
      <c r="H3" s="73"/>
      <c r="I3" s="73"/>
      <c r="J3" s="74"/>
      <c r="K3" s="75"/>
      <c r="L3" s="66"/>
      <c r="M3" s="27"/>
      <c r="N3" s="73"/>
      <c r="O3" s="69"/>
      <c r="P3" s="73"/>
      <c r="Q3" s="73"/>
      <c r="R3" s="73"/>
      <c r="S3" s="73"/>
      <c r="T3" s="73"/>
      <c r="U3" s="73"/>
      <c r="V3" s="73"/>
      <c r="W3" s="73"/>
      <c r="X3" s="74"/>
      <c r="Y3" s="75"/>
      <c r="Z3" s="66"/>
    </row>
    <row r="4" spans="1:26" ht="29.15" customHeight="1" x14ac:dyDescent="0.35">
      <c r="A4" s="77"/>
      <c r="B4" s="73"/>
      <c r="C4" s="69"/>
      <c r="D4" s="73"/>
      <c r="E4" s="73"/>
      <c r="F4" s="73"/>
      <c r="G4" s="73"/>
      <c r="H4" s="73"/>
      <c r="I4" s="73"/>
      <c r="J4" s="74"/>
      <c r="K4" s="75"/>
      <c r="L4" s="25"/>
      <c r="M4" s="77"/>
      <c r="N4" s="73"/>
      <c r="O4" s="69"/>
      <c r="P4" s="73"/>
      <c r="Q4" s="73"/>
      <c r="R4" s="73"/>
      <c r="S4" s="73"/>
      <c r="T4" s="73"/>
      <c r="U4" s="73"/>
      <c r="V4" s="73"/>
      <c r="W4" s="73"/>
      <c r="X4" s="74"/>
      <c r="Y4" s="75"/>
      <c r="Z4" s="25"/>
    </row>
    <row r="5" spans="1:26" ht="29.15" customHeight="1" x14ac:dyDescent="0.35">
      <c r="A5" s="27"/>
      <c r="B5" s="73"/>
      <c r="C5" s="69"/>
      <c r="D5" s="73"/>
      <c r="E5" s="73"/>
      <c r="F5" s="73"/>
      <c r="G5" s="73"/>
      <c r="H5" s="73"/>
      <c r="I5" s="73"/>
      <c r="J5" s="74"/>
      <c r="K5" s="75"/>
      <c r="L5" s="25"/>
      <c r="M5" s="27"/>
      <c r="N5" s="73"/>
      <c r="O5" s="69"/>
      <c r="P5" s="73"/>
      <c r="Q5" s="73"/>
      <c r="R5" s="73"/>
      <c r="S5" s="73"/>
      <c r="T5" s="73"/>
      <c r="U5" s="73"/>
      <c r="V5" s="73"/>
      <c r="W5" s="73"/>
      <c r="X5" s="74"/>
      <c r="Y5" s="75"/>
      <c r="Z5" s="25"/>
    </row>
    <row r="6" spans="1:26" ht="29.15" customHeight="1" x14ac:dyDescent="0.35">
      <c r="A6" s="77"/>
      <c r="B6" s="73"/>
      <c r="C6" s="69"/>
      <c r="D6" s="73"/>
      <c r="E6" s="73"/>
      <c r="F6" s="73"/>
      <c r="G6" s="73"/>
      <c r="H6" s="73"/>
      <c r="I6" s="73"/>
      <c r="J6" s="74"/>
      <c r="K6" s="75"/>
      <c r="L6" s="25"/>
      <c r="M6" s="77"/>
      <c r="N6" s="73"/>
      <c r="O6" s="69"/>
      <c r="P6" s="73"/>
      <c r="Q6" s="73"/>
      <c r="R6" s="73"/>
      <c r="S6" s="73"/>
      <c r="T6" s="73"/>
      <c r="U6" s="73"/>
      <c r="V6" s="73"/>
      <c r="W6" s="73"/>
      <c r="X6" s="74"/>
      <c r="Y6" s="75"/>
      <c r="Z6" s="25"/>
    </row>
    <row r="7" spans="1:26" ht="29.15" customHeight="1" x14ac:dyDescent="0.35">
      <c r="A7" s="27"/>
      <c r="B7" s="78"/>
      <c r="C7" s="79"/>
      <c r="D7" s="78"/>
      <c r="E7" s="78"/>
      <c r="F7" s="78"/>
      <c r="G7" s="78"/>
      <c r="H7" s="78"/>
      <c r="I7" s="78"/>
      <c r="J7" s="74"/>
      <c r="K7" s="75"/>
      <c r="L7" s="25"/>
      <c r="M7" s="27"/>
      <c r="N7" s="78"/>
      <c r="O7" s="79"/>
      <c r="P7" s="78"/>
      <c r="Q7" s="78"/>
      <c r="R7" s="78"/>
      <c r="S7" s="78"/>
      <c r="T7" s="78"/>
      <c r="U7" s="78"/>
      <c r="V7" s="78"/>
      <c r="W7" s="78"/>
      <c r="X7" s="74"/>
      <c r="Y7" s="75"/>
      <c r="Z7" s="25"/>
    </row>
    <row r="8" spans="1:26" ht="29.15" customHeight="1" x14ac:dyDescent="0.35">
      <c r="A8" s="80"/>
      <c r="B8" s="73"/>
      <c r="C8" s="69"/>
      <c r="D8" s="73"/>
      <c r="E8" s="73"/>
      <c r="F8" s="73"/>
      <c r="G8" s="73"/>
      <c r="H8" s="73"/>
      <c r="I8" s="73"/>
      <c r="J8" s="74"/>
      <c r="K8" s="75"/>
      <c r="L8" s="25"/>
      <c r="M8" s="80"/>
      <c r="N8" s="73"/>
      <c r="O8" s="69"/>
      <c r="P8" s="73"/>
      <c r="Q8" s="73"/>
      <c r="R8" s="73"/>
      <c r="S8" s="73"/>
      <c r="T8" s="73"/>
      <c r="U8" s="73"/>
      <c r="V8" s="73"/>
      <c r="W8" s="73"/>
      <c r="X8" s="74"/>
      <c r="Y8" s="75"/>
      <c r="Z8" s="25"/>
    </row>
    <row r="9" spans="1:26" ht="29.15" customHeight="1" x14ac:dyDescent="0.35">
      <c r="A9" s="27"/>
      <c r="B9" s="73"/>
      <c r="C9" s="69"/>
      <c r="D9" s="73"/>
      <c r="E9" s="73"/>
      <c r="F9" s="73"/>
      <c r="G9" s="73"/>
      <c r="H9" s="73"/>
      <c r="I9" s="73"/>
      <c r="J9" s="74"/>
      <c r="K9" s="75"/>
      <c r="L9" s="25"/>
      <c r="M9" s="27"/>
      <c r="N9" s="73"/>
      <c r="O9" s="69"/>
      <c r="P9" s="73"/>
      <c r="Q9" s="73"/>
      <c r="R9" s="73"/>
      <c r="S9" s="73"/>
      <c r="T9" s="73"/>
      <c r="U9" s="73"/>
      <c r="V9" s="73"/>
      <c r="W9" s="73"/>
      <c r="X9" s="74"/>
      <c r="Y9" s="75"/>
      <c r="Z9" s="25"/>
    </row>
    <row r="10" spans="1:26" ht="29.15" customHeight="1" x14ac:dyDescent="0.35">
      <c r="A10" s="27"/>
      <c r="B10" s="78"/>
      <c r="C10" s="79"/>
      <c r="D10" s="78"/>
      <c r="E10" s="78"/>
      <c r="F10" s="78"/>
      <c r="G10" s="78"/>
      <c r="H10" s="78"/>
      <c r="I10" s="78"/>
      <c r="J10" s="74"/>
      <c r="K10" s="75"/>
      <c r="L10" s="25"/>
      <c r="M10" s="27"/>
      <c r="N10" s="78"/>
      <c r="O10" s="79"/>
      <c r="P10" s="78"/>
      <c r="Q10" s="78"/>
      <c r="R10" s="78"/>
      <c r="S10" s="78"/>
      <c r="T10" s="78"/>
      <c r="U10" s="78"/>
      <c r="V10" s="78"/>
      <c r="W10" s="78"/>
      <c r="X10" s="74"/>
      <c r="Y10" s="75"/>
      <c r="Z10" s="25"/>
    </row>
    <row r="11" spans="1:26" ht="29.15" customHeight="1" x14ac:dyDescent="0.35">
      <c r="A11" s="27"/>
      <c r="B11" s="73"/>
      <c r="C11" s="69"/>
      <c r="D11" s="73"/>
      <c r="E11" s="73"/>
      <c r="F11" s="73"/>
      <c r="G11" s="73"/>
      <c r="H11" s="73"/>
      <c r="I11" s="73"/>
      <c r="J11" s="74"/>
      <c r="K11" s="75"/>
      <c r="L11" s="25"/>
      <c r="M11" s="27"/>
      <c r="N11" s="73"/>
      <c r="O11" s="69"/>
      <c r="P11" s="73"/>
      <c r="Q11" s="73"/>
      <c r="R11" s="73"/>
      <c r="S11" s="73"/>
      <c r="T11" s="73"/>
      <c r="U11" s="73"/>
      <c r="V11" s="73"/>
      <c r="W11" s="73"/>
      <c r="X11" s="74"/>
      <c r="Y11" s="75"/>
      <c r="Z11" s="25"/>
    </row>
    <row r="12" spans="1:26" ht="29.15" customHeight="1" x14ac:dyDescent="0.35">
      <c r="A12" s="77"/>
      <c r="B12" s="73"/>
      <c r="C12" s="69"/>
      <c r="D12" s="73"/>
      <c r="E12" s="73"/>
      <c r="F12" s="73"/>
      <c r="G12" s="73"/>
      <c r="H12" s="73"/>
      <c r="I12" s="73"/>
      <c r="J12" s="74"/>
      <c r="K12" s="75"/>
      <c r="L12" s="25"/>
      <c r="M12" s="77"/>
      <c r="N12" s="73"/>
      <c r="O12" s="69"/>
      <c r="P12" s="73"/>
      <c r="Q12" s="73"/>
      <c r="R12" s="73"/>
      <c r="S12" s="73"/>
      <c r="T12" s="73"/>
      <c r="U12" s="73"/>
      <c r="V12" s="73"/>
      <c r="W12" s="73"/>
      <c r="X12" s="74"/>
      <c r="Y12" s="75"/>
      <c r="Z12" s="25"/>
    </row>
    <row r="13" spans="1:26" ht="29.15" customHeight="1" x14ac:dyDescent="0.35">
      <c r="A13" s="77"/>
      <c r="B13" s="73"/>
      <c r="C13" s="69"/>
      <c r="D13" s="73"/>
      <c r="E13" s="73"/>
      <c r="F13" s="73"/>
      <c r="G13" s="73"/>
      <c r="H13" s="73"/>
      <c r="I13" s="73"/>
      <c r="J13" s="74"/>
      <c r="K13" s="75"/>
      <c r="L13" s="25"/>
      <c r="M13" s="77"/>
      <c r="N13" s="73"/>
      <c r="O13" s="69"/>
      <c r="P13" s="73"/>
      <c r="Q13" s="73"/>
      <c r="R13" s="73"/>
      <c r="S13" s="73"/>
      <c r="T13" s="73"/>
      <c r="U13" s="73"/>
      <c r="V13" s="73"/>
      <c r="W13" s="73"/>
      <c r="X13" s="74"/>
      <c r="Y13" s="75"/>
      <c r="Z13" s="25"/>
    </row>
    <row r="14" spans="1:26" ht="29.15" customHeight="1" x14ac:dyDescent="0.35">
      <c r="A14" s="80"/>
      <c r="B14" s="78"/>
      <c r="C14" s="79"/>
      <c r="D14" s="78"/>
      <c r="E14" s="78"/>
      <c r="F14" s="78"/>
      <c r="G14" s="78"/>
      <c r="H14" s="78"/>
      <c r="I14" s="78"/>
      <c r="J14" s="74"/>
      <c r="K14" s="75"/>
      <c r="L14" s="25"/>
      <c r="M14" s="80"/>
      <c r="N14" s="78"/>
      <c r="O14" s="79"/>
      <c r="P14" s="78"/>
      <c r="Q14" s="78"/>
      <c r="R14" s="78"/>
      <c r="S14" s="78"/>
      <c r="T14" s="78"/>
      <c r="U14" s="78"/>
      <c r="V14" s="78"/>
      <c r="W14" s="78"/>
      <c r="X14" s="74"/>
      <c r="Y14" s="75"/>
      <c r="Z14" s="25"/>
    </row>
    <row r="15" spans="1:26" ht="29.15" customHeight="1" x14ac:dyDescent="0.35">
      <c r="A15" s="77"/>
      <c r="B15" s="78"/>
      <c r="C15" s="79"/>
      <c r="D15" s="78"/>
      <c r="E15" s="78"/>
      <c r="F15" s="78"/>
      <c r="G15" s="78"/>
      <c r="H15" s="78"/>
      <c r="I15" s="78"/>
      <c r="J15" s="74"/>
      <c r="K15" s="75"/>
      <c r="L15" s="25"/>
      <c r="M15" s="77"/>
      <c r="N15" s="78"/>
      <c r="O15" s="79"/>
      <c r="P15" s="78"/>
      <c r="Q15" s="78"/>
      <c r="R15" s="78"/>
      <c r="S15" s="78"/>
      <c r="T15" s="78"/>
      <c r="U15" s="78"/>
      <c r="V15" s="78"/>
      <c r="W15" s="78"/>
      <c r="X15" s="74"/>
      <c r="Y15" s="75"/>
      <c r="Z15" s="25"/>
    </row>
    <row r="16" spans="1:26" ht="29.15" customHeight="1" x14ac:dyDescent="0.35">
      <c r="A16" s="27"/>
      <c r="B16" s="73"/>
      <c r="C16" s="69"/>
      <c r="D16" s="73"/>
      <c r="E16" s="73"/>
      <c r="F16" s="73"/>
      <c r="G16" s="73"/>
      <c r="H16" s="73"/>
      <c r="I16" s="73"/>
      <c r="J16" s="74"/>
      <c r="K16" s="75"/>
      <c r="L16" s="25"/>
      <c r="M16" s="27"/>
      <c r="N16" s="73"/>
      <c r="O16" s="69"/>
      <c r="P16" s="73"/>
      <c r="Q16" s="73"/>
      <c r="R16" s="73"/>
      <c r="S16" s="73"/>
      <c r="T16" s="73"/>
      <c r="U16" s="73"/>
      <c r="V16" s="73"/>
      <c r="W16" s="73"/>
      <c r="X16" s="74"/>
      <c r="Y16" s="75"/>
      <c r="Z16" s="25"/>
    </row>
    <row r="17" spans="1:26" ht="29.15" customHeight="1" x14ac:dyDescent="0.35">
      <c r="A17" s="27"/>
      <c r="B17" s="73"/>
      <c r="C17" s="69"/>
      <c r="D17" s="73"/>
      <c r="E17" s="73"/>
      <c r="F17" s="73"/>
      <c r="G17" s="73"/>
      <c r="H17" s="73"/>
      <c r="I17" s="73"/>
      <c r="J17" s="74"/>
      <c r="K17" s="75"/>
      <c r="L17" s="25"/>
      <c r="M17" s="27"/>
      <c r="N17" s="73"/>
      <c r="O17" s="69"/>
      <c r="P17" s="73"/>
      <c r="Q17" s="73"/>
      <c r="R17" s="73"/>
      <c r="S17" s="73"/>
      <c r="T17" s="73"/>
      <c r="U17" s="73"/>
      <c r="V17" s="73"/>
      <c r="W17" s="73"/>
      <c r="X17" s="74"/>
      <c r="Y17" s="75"/>
      <c r="Z17" s="25"/>
    </row>
    <row r="18" spans="1:26" ht="29.15" customHeight="1" x14ac:dyDescent="0.35">
      <c r="A18" s="77"/>
      <c r="B18" s="78"/>
      <c r="C18" s="79"/>
      <c r="D18" s="78"/>
      <c r="E18" s="78"/>
      <c r="F18" s="78"/>
      <c r="G18" s="78"/>
      <c r="H18" s="78"/>
      <c r="I18" s="78"/>
      <c r="J18" s="74"/>
      <c r="K18" s="75"/>
      <c r="L18" s="25"/>
      <c r="M18" s="77"/>
      <c r="N18" s="78"/>
      <c r="O18" s="79"/>
      <c r="P18" s="78"/>
      <c r="Q18" s="78"/>
      <c r="R18" s="78"/>
      <c r="S18" s="78"/>
      <c r="T18" s="78"/>
      <c r="U18" s="78"/>
      <c r="V18" s="78"/>
      <c r="W18" s="78"/>
      <c r="X18" s="74"/>
      <c r="Y18" s="75"/>
      <c r="Z18" s="25"/>
    </row>
    <row r="19" spans="1:26" ht="29.15" customHeight="1" x14ac:dyDescent="0.35">
      <c r="A19" s="27"/>
      <c r="B19" s="73"/>
      <c r="C19" s="69"/>
      <c r="D19" s="73"/>
      <c r="E19" s="73"/>
      <c r="F19" s="73"/>
      <c r="G19" s="73"/>
      <c r="H19" s="73"/>
      <c r="I19" s="73"/>
      <c r="J19" s="74"/>
      <c r="K19" s="75"/>
      <c r="L19" s="25"/>
      <c r="M19" s="27"/>
      <c r="N19" s="73"/>
      <c r="O19" s="69"/>
      <c r="P19" s="73"/>
      <c r="Q19" s="73"/>
      <c r="R19" s="73"/>
      <c r="S19" s="73"/>
      <c r="T19" s="73"/>
      <c r="U19" s="73"/>
      <c r="V19" s="73"/>
      <c r="W19" s="73"/>
      <c r="X19" s="74"/>
      <c r="Y19" s="75"/>
      <c r="Z19" s="25"/>
    </row>
    <row r="20" spans="1:26" ht="29.15" customHeight="1" x14ac:dyDescent="0.35">
      <c r="A20" s="80"/>
      <c r="B20" s="73"/>
      <c r="C20" s="69"/>
      <c r="D20" s="73"/>
      <c r="E20" s="73"/>
      <c r="F20" s="73"/>
      <c r="G20" s="73"/>
      <c r="H20" s="73"/>
      <c r="I20" s="73"/>
      <c r="J20" s="74"/>
      <c r="K20" s="75"/>
      <c r="L20" s="25"/>
      <c r="M20" s="80"/>
      <c r="N20" s="73"/>
      <c r="O20" s="69"/>
      <c r="P20" s="73"/>
      <c r="Q20" s="73"/>
      <c r="R20" s="73"/>
      <c r="S20" s="73"/>
      <c r="T20" s="73"/>
      <c r="U20" s="73"/>
      <c r="V20" s="73"/>
      <c r="W20" s="73"/>
      <c r="X20" s="74"/>
      <c r="Y20" s="75"/>
      <c r="Z20" s="25"/>
    </row>
    <row r="21" spans="1:26" ht="29.15" customHeight="1" x14ac:dyDescent="0.35">
      <c r="A21" s="27"/>
      <c r="B21" s="73"/>
      <c r="C21" s="69"/>
      <c r="D21" s="73"/>
      <c r="E21" s="73"/>
      <c r="F21" s="73"/>
      <c r="G21" s="73"/>
      <c r="H21" s="73"/>
      <c r="I21" s="73"/>
      <c r="J21" s="74"/>
      <c r="K21" s="75"/>
      <c r="L21" s="25"/>
      <c r="M21" s="27"/>
      <c r="N21" s="73"/>
      <c r="O21" s="69"/>
      <c r="P21" s="73"/>
      <c r="Q21" s="73"/>
      <c r="R21" s="73"/>
      <c r="S21" s="73"/>
      <c r="T21" s="73"/>
      <c r="U21" s="73"/>
      <c r="V21" s="73"/>
      <c r="W21" s="73"/>
      <c r="X21" s="74"/>
      <c r="Y21" s="75"/>
      <c r="Z21" s="25"/>
    </row>
    <row r="22" spans="1:26" ht="29.15" customHeight="1" x14ac:dyDescent="0.35">
      <c r="A22" s="27"/>
      <c r="B22" s="73"/>
      <c r="C22" s="69"/>
      <c r="D22" s="73"/>
      <c r="E22" s="73"/>
      <c r="F22" s="73"/>
      <c r="G22" s="73"/>
      <c r="H22" s="73"/>
      <c r="I22" s="73"/>
      <c r="J22" s="74"/>
      <c r="K22" s="75"/>
      <c r="L22" s="25"/>
      <c r="M22" s="27"/>
      <c r="N22" s="73"/>
      <c r="O22" s="69"/>
      <c r="P22" s="73"/>
      <c r="Q22" s="73"/>
      <c r="R22" s="73"/>
      <c r="S22" s="73"/>
      <c r="T22" s="73"/>
      <c r="U22" s="73"/>
      <c r="V22" s="73"/>
      <c r="W22" s="73"/>
      <c r="X22" s="74"/>
      <c r="Y22" s="75"/>
      <c r="Z22" s="25"/>
    </row>
    <row r="23" spans="1:26" ht="29.15" customHeight="1" x14ac:dyDescent="0.35">
      <c r="A23" s="77"/>
      <c r="B23" s="78"/>
      <c r="C23" s="79"/>
      <c r="D23" s="78"/>
      <c r="E23" s="78"/>
      <c r="F23" s="78"/>
      <c r="G23" s="78"/>
      <c r="H23" s="78"/>
      <c r="I23" s="78"/>
      <c r="J23" s="74"/>
      <c r="K23" s="75"/>
      <c r="L23" s="25"/>
      <c r="M23" s="77"/>
      <c r="N23" s="78"/>
      <c r="O23" s="79"/>
      <c r="P23" s="78"/>
      <c r="Q23" s="78"/>
      <c r="R23" s="78"/>
      <c r="S23" s="78"/>
      <c r="T23" s="78"/>
      <c r="U23" s="78"/>
      <c r="V23" s="78"/>
      <c r="W23" s="78"/>
      <c r="X23" s="74"/>
      <c r="Y23" s="75"/>
      <c r="Z23" s="25"/>
    </row>
    <row r="24" spans="1:26" ht="29.15" customHeight="1" x14ac:dyDescent="0.35">
      <c r="A24" s="27"/>
      <c r="B24" s="73"/>
      <c r="C24" s="69"/>
      <c r="D24" s="73"/>
      <c r="E24" s="73"/>
      <c r="F24" s="73"/>
      <c r="G24" s="73"/>
      <c r="H24" s="73"/>
      <c r="I24" s="73"/>
      <c r="J24" s="74"/>
      <c r="K24" s="75"/>
      <c r="L24" s="25"/>
      <c r="M24" s="27"/>
      <c r="N24" s="73"/>
      <c r="O24" s="69"/>
      <c r="P24" s="73"/>
      <c r="Q24" s="73"/>
      <c r="R24" s="73"/>
      <c r="S24" s="73"/>
      <c r="T24" s="73"/>
      <c r="U24" s="73"/>
      <c r="V24" s="73"/>
      <c r="W24" s="73"/>
      <c r="X24" s="74"/>
      <c r="Y24" s="75"/>
      <c r="Z24" s="25"/>
    </row>
    <row r="25" spans="1:26" ht="29.15" customHeight="1" x14ac:dyDescent="0.35">
      <c r="A25" s="80"/>
      <c r="B25" s="73"/>
      <c r="C25" s="69"/>
      <c r="D25" s="73"/>
      <c r="E25" s="73"/>
      <c r="F25" s="73"/>
      <c r="G25" s="73"/>
      <c r="H25" s="73"/>
      <c r="I25" s="73"/>
      <c r="J25" s="74"/>
      <c r="K25" s="75"/>
      <c r="L25" s="25"/>
      <c r="M25" s="80"/>
      <c r="N25" s="73"/>
      <c r="O25" s="69"/>
      <c r="P25" s="73"/>
      <c r="Q25" s="73"/>
      <c r="R25" s="73"/>
      <c r="S25" s="73"/>
      <c r="T25" s="73"/>
      <c r="U25" s="73"/>
      <c r="V25" s="73"/>
      <c r="W25" s="73"/>
      <c r="X25" s="74"/>
      <c r="Y25" s="75"/>
      <c r="Z25" s="25"/>
    </row>
    <row r="26" spans="1:26" ht="29.15" customHeight="1" x14ac:dyDescent="0.35">
      <c r="A26" s="77"/>
      <c r="B26" s="73"/>
      <c r="C26" s="69"/>
      <c r="D26" s="73"/>
      <c r="E26" s="73"/>
      <c r="F26" s="73"/>
      <c r="G26" s="73"/>
      <c r="H26" s="73"/>
      <c r="I26" s="73"/>
      <c r="J26" s="74"/>
      <c r="K26" s="75"/>
      <c r="L26" s="25"/>
      <c r="M26" s="77"/>
      <c r="N26" s="73"/>
      <c r="O26" s="69"/>
      <c r="P26" s="73"/>
      <c r="Q26" s="73"/>
      <c r="R26" s="73"/>
      <c r="S26" s="73"/>
      <c r="T26" s="73"/>
      <c r="U26" s="73"/>
      <c r="V26" s="73"/>
      <c r="W26" s="73"/>
      <c r="X26" s="74"/>
      <c r="Y26" s="75"/>
      <c r="Z26" s="25"/>
    </row>
    <row r="27" spans="1:26" ht="29.15" customHeight="1" x14ac:dyDescent="0.35">
      <c r="A27" s="77"/>
      <c r="B27" s="78"/>
      <c r="C27" s="79"/>
      <c r="D27" s="78"/>
      <c r="E27" s="78"/>
      <c r="F27" s="78"/>
      <c r="G27" s="78"/>
      <c r="H27" s="78"/>
      <c r="I27" s="78"/>
      <c r="J27" s="74"/>
      <c r="K27" s="75"/>
      <c r="L27" s="25"/>
      <c r="M27" s="77"/>
      <c r="N27" s="78"/>
      <c r="O27" s="79"/>
      <c r="P27" s="78"/>
      <c r="Q27" s="78"/>
      <c r="R27" s="78"/>
      <c r="S27" s="78"/>
      <c r="T27" s="78"/>
      <c r="U27" s="78"/>
      <c r="V27" s="78"/>
      <c r="W27" s="78"/>
      <c r="X27" s="74"/>
      <c r="Y27" s="75"/>
      <c r="Z27" s="25"/>
    </row>
    <row r="28" spans="1:26" ht="29.15" customHeight="1" x14ac:dyDescent="0.35">
      <c r="A28" s="28"/>
      <c r="B28" s="81"/>
      <c r="C28" s="82"/>
      <c r="D28" s="81"/>
      <c r="E28" s="81"/>
      <c r="F28" s="81"/>
      <c r="G28" s="81"/>
      <c r="H28" s="81"/>
      <c r="I28" s="81"/>
      <c r="J28" s="83"/>
      <c r="K28" s="84"/>
      <c r="L28" s="25"/>
      <c r="M28" s="28"/>
      <c r="N28" s="81"/>
      <c r="O28" s="82"/>
      <c r="P28" s="81"/>
      <c r="Q28" s="81"/>
      <c r="R28" s="81"/>
      <c r="S28" s="81"/>
      <c r="T28" s="81"/>
      <c r="U28" s="81"/>
      <c r="V28" s="81"/>
      <c r="W28" s="81"/>
      <c r="X28" s="83"/>
      <c r="Y28" s="84"/>
      <c r="Z28" s="25"/>
    </row>
    <row r="29" spans="1:26" ht="16.5" customHeight="1" x14ac:dyDescent="0.25"/>
    <row r="30" spans="1:26" ht="16.5" customHeight="1" x14ac:dyDescent="0.25"/>
    <row r="31" spans="1:26" ht="16.5" customHeight="1" x14ac:dyDescent="0.25"/>
    <row r="32" spans="1:26" ht="16.5" customHeight="1" x14ac:dyDescent="0.25"/>
    <row r="33" ht="16.5" customHeight="1" x14ac:dyDescent="0.25"/>
    <row r="34" ht="16.5" customHeight="1" x14ac:dyDescent="0.25"/>
    <row r="35" ht="16.5" customHeight="1" x14ac:dyDescent="0.25"/>
    <row r="36" ht="16.5" customHeight="1" x14ac:dyDescent="0.25"/>
    <row r="37" ht="16.5" customHeight="1" x14ac:dyDescent="0.25"/>
    <row r="38" ht="16.5" customHeight="1" x14ac:dyDescent="0.25"/>
    <row r="39" ht="16.5" customHeight="1" x14ac:dyDescent="0.25"/>
    <row r="40" ht="16.5" customHeight="1" x14ac:dyDescent="0.25"/>
    <row r="41" ht="16.5" customHeight="1" x14ac:dyDescent="0.25"/>
    <row r="42" ht="16.5" customHeight="1" x14ac:dyDescent="0.25"/>
    <row r="43" ht="16.5" customHeight="1" x14ac:dyDescent="0.25"/>
    <row r="44" ht="16.5" customHeight="1" x14ac:dyDescent="0.25"/>
    <row r="45" ht="16.5" customHeight="1" x14ac:dyDescent="0.25"/>
    <row r="46" ht="16.5" customHeight="1" x14ac:dyDescent="0.25"/>
    <row r="47" ht="16.5" customHeight="1" x14ac:dyDescent="0.25"/>
    <row r="48" ht="16.5" customHeight="1" x14ac:dyDescent="0.25"/>
    <row r="49" ht="16.5" customHeight="1" x14ac:dyDescent="0.25"/>
    <row r="50" ht="16.5" customHeight="1" x14ac:dyDescent="0.25"/>
    <row r="51" ht="16.5" customHeight="1" x14ac:dyDescent="0.25"/>
    <row r="52" ht="16.5" customHeight="1" x14ac:dyDescent="0.25"/>
  </sheetData>
  <sheetProtection selectLockedCells="1" selectUnlockedCells="1"/>
  <mergeCells count="2">
    <mergeCell ref="A1:K1"/>
    <mergeCell ref="M1:Y1"/>
  </mergeCells>
  <printOptions horizontalCentered="1" verticalCentered="1"/>
  <pageMargins left="0.1701388888888889" right="0.15972222222222224" top="0.39027777777777778" bottom="0.39027777777777778" header="0.51181102362204722" footer="0.51181102362204722"/>
  <pageSetup paperSize="9" scale="84" firstPageNumber="0" orientation="portrait" horizontalDpi="300" verticalDpi="300" r:id="rId1"/>
  <headerFooter alignWithMargins="0"/>
  <colBreaks count="1" manualBreakCount="1">
    <brk id="12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J49"/>
  <sheetViews>
    <sheetView view="pageBreakPreview" zoomScale="90" zoomScaleNormal="130" zoomScaleSheetLayoutView="90" workbookViewId="0">
      <selection activeCell="AC7" sqref="AC7"/>
    </sheetView>
  </sheetViews>
  <sheetFormatPr defaultRowHeight="14.5" x14ac:dyDescent="0.35"/>
  <cols>
    <col min="1" max="1" width="43" style="65" customWidth="1"/>
    <col min="2" max="7" width="18.6328125" style="65" customWidth="1"/>
    <col min="8" max="218" width="9.08984375" style="66" customWidth="1"/>
  </cols>
  <sheetData>
    <row r="1" spans="1:218" ht="40.5" customHeight="1" x14ac:dyDescent="0.65">
      <c r="A1" s="229" t="s">
        <v>0</v>
      </c>
      <c r="B1" s="230"/>
      <c r="C1" s="230"/>
      <c r="D1" s="230"/>
      <c r="E1" s="230"/>
      <c r="F1" s="230"/>
      <c r="G1" s="231"/>
    </row>
    <row r="2" spans="1:218" ht="15" customHeight="1" x14ac:dyDescent="0.35">
      <c r="A2" s="232" t="s">
        <v>1</v>
      </c>
      <c r="B2" s="219"/>
      <c r="C2" s="1" t="s">
        <v>2</v>
      </c>
      <c r="D2" s="1"/>
      <c r="E2" s="1"/>
      <c r="F2" s="2" t="s">
        <v>3</v>
      </c>
      <c r="G2" s="89" t="s">
        <v>4</v>
      </c>
      <c r="HF2"/>
      <c r="HG2"/>
      <c r="HH2"/>
      <c r="HI2"/>
      <c r="HJ2"/>
    </row>
    <row r="3" spans="1:218" s="76" customFormat="1" ht="15" customHeight="1" x14ac:dyDescent="0.35">
      <c r="A3" s="224" t="s">
        <v>5</v>
      </c>
      <c r="B3" s="213"/>
      <c r="C3" s="189" t="s">
        <v>6</v>
      </c>
      <c r="D3" s="189"/>
      <c r="E3" s="189"/>
      <c r="F3" s="189"/>
      <c r="G3" s="223"/>
    </row>
    <row r="4" spans="1:218" ht="15" customHeight="1" x14ac:dyDescent="0.35">
      <c r="A4" s="224" t="s">
        <v>8</v>
      </c>
      <c r="B4" s="213"/>
      <c r="C4" s="221">
        <v>44891</v>
      </c>
      <c r="D4" s="221"/>
      <c r="E4" s="221"/>
      <c r="F4" s="221"/>
      <c r="G4" s="233"/>
      <c r="HF4"/>
      <c r="HG4"/>
      <c r="HH4"/>
      <c r="HI4"/>
      <c r="HJ4"/>
    </row>
    <row r="5" spans="1:218" ht="15" customHeight="1" x14ac:dyDescent="0.35">
      <c r="A5" s="224" t="s">
        <v>10</v>
      </c>
      <c r="B5" s="213"/>
      <c r="C5" s="189" t="s">
        <v>11</v>
      </c>
      <c r="D5" s="189"/>
      <c r="E5" s="189"/>
      <c r="F5" s="189"/>
      <c r="G5" s="223"/>
      <c r="HF5"/>
      <c r="HG5"/>
      <c r="HH5"/>
      <c r="HI5"/>
      <c r="HJ5"/>
    </row>
    <row r="6" spans="1:218" ht="15" customHeight="1" x14ac:dyDescent="0.35">
      <c r="A6" s="224" t="s">
        <v>12</v>
      </c>
      <c r="B6" s="213"/>
      <c r="C6" s="216"/>
      <c r="D6" s="216"/>
      <c r="E6" s="216"/>
      <c r="F6" s="216"/>
      <c r="G6" s="227"/>
      <c r="HF6"/>
      <c r="HG6"/>
      <c r="HH6"/>
      <c r="HI6"/>
      <c r="HJ6"/>
    </row>
    <row r="7" spans="1:218" ht="15" customHeight="1" x14ac:dyDescent="0.35">
      <c r="A7" s="224" t="s">
        <v>13</v>
      </c>
      <c r="B7" s="213"/>
      <c r="C7" s="217" t="s">
        <v>14</v>
      </c>
      <c r="D7" s="217"/>
      <c r="E7" s="217"/>
      <c r="F7" s="217"/>
      <c r="G7" s="228"/>
      <c r="HF7"/>
      <c r="HG7"/>
      <c r="HH7"/>
      <c r="HI7"/>
      <c r="HJ7"/>
    </row>
    <row r="8" spans="1:218" ht="15" customHeight="1" x14ac:dyDescent="0.35">
      <c r="A8" s="90" t="s">
        <v>18</v>
      </c>
      <c r="B8" s="12"/>
      <c r="C8" s="189"/>
      <c r="D8" s="189"/>
      <c r="E8" s="189"/>
      <c r="F8" s="189"/>
      <c r="G8" s="223"/>
      <c r="HF8"/>
      <c r="HG8"/>
      <c r="HH8"/>
      <c r="HI8"/>
      <c r="HJ8"/>
    </row>
    <row r="9" spans="1:218" ht="15" customHeight="1" x14ac:dyDescent="0.35">
      <c r="A9" s="224" t="s">
        <v>19</v>
      </c>
      <c r="B9" s="213"/>
      <c r="C9" s="189" t="s">
        <v>20</v>
      </c>
      <c r="D9" s="189"/>
      <c r="E9" s="189"/>
      <c r="F9" s="189"/>
      <c r="G9" s="223"/>
      <c r="HF9"/>
      <c r="HG9"/>
      <c r="HH9"/>
      <c r="HI9"/>
      <c r="HJ9"/>
    </row>
    <row r="10" spans="1:218" ht="15" customHeight="1" x14ac:dyDescent="0.35">
      <c r="A10" s="225" t="s">
        <v>21</v>
      </c>
      <c r="B10" s="214"/>
      <c r="C10" s="215" t="s">
        <v>22</v>
      </c>
      <c r="D10" s="215"/>
      <c r="E10" s="215"/>
      <c r="F10" s="215"/>
      <c r="G10" s="226"/>
      <c r="HF10"/>
      <c r="HG10"/>
      <c r="HH10"/>
      <c r="HI10"/>
      <c r="HJ10"/>
    </row>
    <row r="11" spans="1:218" ht="29.15" customHeight="1" x14ac:dyDescent="0.35">
      <c r="A11" s="91" t="s">
        <v>44</v>
      </c>
      <c r="B11" s="69" t="s">
        <v>51</v>
      </c>
      <c r="C11" s="70" t="s">
        <v>52</v>
      </c>
      <c r="D11" s="69" t="s">
        <v>53</v>
      </c>
      <c r="E11" s="69" t="s">
        <v>54</v>
      </c>
      <c r="F11" s="69" t="s">
        <v>36</v>
      </c>
      <c r="G11" s="92" t="s">
        <v>46</v>
      </c>
      <c r="HF11"/>
      <c r="HG11"/>
      <c r="HH11"/>
      <c r="HI11"/>
      <c r="HJ11"/>
    </row>
    <row r="12" spans="1:218" ht="21.9" customHeight="1" x14ac:dyDescent="0.35">
      <c r="A12" s="93"/>
      <c r="B12" s="73"/>
      <c r="C12" s="69"/>
      <c r="D12" s="73"/>
      <c r="E12" s="73"/>
      <c r="F12" s="73"/>
      <c r="G12" s="94"/>
      <c r="HF12"/>
      <c r="HG12"/>
      <c r="HH12"/>
      <c r="HI12"/>
      <c r="HJ12"/>
    </row>
    <row r="13" spans="1:218" ht="21.9" customHeight="1" x14ac:dyDescent="0.35">
      <c r="A13" s="95"/>
      <c r="B13" s="73"/>
      <c r="C13" s="69"/>
      <c r="D13" s="73"/>
      <c r="E13" s="73"/>
      <c r="F13" s="73"/>
      <c r="G13" s="94"/>
      <c r="HF13"/>
      <c r="HG13"/>
      <c r="HH13"/>
      <c r="HI13"/>
      <c r="HJ13"/>
    </row>
    <row r="14" spans="1:218" ht="21.9" customHeight="1" x14ac:dyDescent="0.35">
      <c r="A14" s="93"/>
      <c r="B14" s="73"/>
      <c r="C14" s="69"/>
      <c r="D14" s="73"/>
      <c r="E14" s="73"/>
      <c r="F14" s="73"/>
      <c r="G14" s="94"/>
      <c r="HF14"/>
      <c r="HG14"/>
      <c r="HH14"/>
      <c r="HI14"/>
      <c r="HJ14"/>
    </row>
    <row r="15" spans="1:218" ht="21.9" customHeight="1" x14ac:dyDescent="0.35">
      <c r="A15" s="95"/>
      <c r="B15" s="73"/>
      <c r="C15" s="69"/>
      <c r="D15" s="73"/>
      <c r="E15" s="73"/>
      <c r="F15" s="73"/>
      <c r="G15" s="94"/>
      <c r="HF15"/>
      <c r="HG15"/>
      <c r="HH15"/>
      <c r="HI15"/>
      <c r="HJ15"/>
    </row>
    <row r="16" spans="1:218" ht="21.9" customHeight="1" x14ac:dyDescent="0.35">
      <c r="A16" s="93"/>
      <c r="B16" s="78"/>
      <c r="C16" s="79"/>
      <c r="D16" s="78"/>
      <c r="E16" s="78"/>
      <c r="F16" s="78"/>
      <c r="G16" s="94"/>
      <c r="HF16"/>
      <c r="HG16"/>
      <c r="HH16"/>
      <c r="HI16"/>
      <c r="HJ16"/>
    </row>
    <row r="17" spans="1:218" ht="21.9" customHeight="1" x14ac:dyDescent="0.35">
      <c r="A17" s="96"/>
      <c r="B17" s="73"/>
      <c r="C17" s="69"/>
      <c r="D17" s="73"/>
      <c r="E17" s="73"/>
      <c r="F17" s="73"/>
      <c r="G17" s="94"/>
      <c r="HF17"/>
      <c r="HG17"/>
      <c r="HH17"/>
      <c r="HI17"/>
      <c r="HJ17"/>
    </row>
    <row r="18" spans="1:218" ht="21.9" customHeight="1" x14ac:dyDescent="0.35">
      <c r="A18" s="93"/>
      <c r="B18" s="73"/>
      <c r="C18" s="69"/>
      <c r="D18" s="73"/>
      <c r="E18" s="73"/>
      <c r="F18" s="73"/>
      <c r="G18" s="94"/>
      <c r="HF18"/>
      <c r="HG18"/>
      <c r="HH18"/>
      <c r="HI18"/>
      <c r="HJ18"/>
    </row>
    <row r="19" spans="1:218" ht="21.9" customHeight="1" x14ac:dyDescent="0.35">
      <c r="A19" s="93"/>
      <c r="B19" s="73"/>
      <c r="C19" s="69"/>
      <c r="D19" s="73"/>
      <c r="E19" s="73"/>
      <c r="F19" s="73"/>
      <c r="G19" s="94"/>
      <c r="HF19"/>
      <c r="HG19"/>
      <c r="HH19"/>
      <c r="HI19"/>
      <c r="HJ19"/>
    </row>
    <row r="20" spans="1:218" ht="21.9" customHeight="1" x14ac:dyDescent="0.35">
      <c r="A20" s="95"/>
      <c r="B20" s="73"/>
      <c r="C20" s="69"/>
      <c r="D20" s="73"/>
      <c r="E20" s="73"/>
      <c r="F20" s="73"/>
      <c r="G20" s="94"/>
      <c r="HF20"/>
      <c r="HG20"/>
      <c r="HH20"/>
      <c r="HI20"/>
      <c r="HJ20"/>
    </row>
    <row r="21" spans="1:218" ht="21.9" customHeight="1" x14ac:dyDescent="0.35">
      <c r="A21" s="93"/>
      <c r="B21" s="78"/>
      <c r="C21" s="79"/>
      <c r="D21" s="78"/>
      <c r="E21" s="78"/>
      <c r="F21" s="78"/>
      <c r="G21" s="94"/>
      <c r="HF21"/>
      <c r="HG21"/>
      <c r="HH21"/>
      <c r="HI21"/>
      <c r="HJ21"/>
    </row>
    <row r="22" spans="1:218" ht="21.9" customHeight="1" x14ac:dyDescent="0.35">
      <c r="A22" s="96"/>
      <c r="B22" s="73"/>
      <c r="C22" s="69"/>
      <c r="D22" s="73"/>
      <c r="E22" s="73"/>
      <c r="F22" s="73"/>
      <c r="G22" s="94"/>
      <c r="HF22"/>
      <c r="HG22"/>
      <c r="HH22"/>
      <c r="HI22"/>
      <c r="HJ22"/>
    </row>
    <row r="23" spans="1:218" ht="21.9" customHeight="1" x14ac:dyDescent="0.35">
      <c r="A23" s="93"/>
      <c r="B23" s="73"/>
      <c r="C23" s="69"/>
      <c r="D23" s="73"/>
      <c r="E23" s="73"/>
      <c r="F23" s="73"/>
      <c r="G23" s="94"/>
      <c r="HF23"/>
      <c r="HG23"/>
      <c r="HH23"/>
      <c r="HI23"/>
      <c r="HJ23"/>
    </row>
    <row r="24" spans="1:218" ht="21.9" customHeight="1" x14ac:dyDescent="0.35">
      <c r="A24" s="93"/>
      <c r="B24" s="78"/>
      <c r="C24" s="79"/>
      <c r="D24" s="78"/>
      <c r="E24" s="78"/>
      <c r="F24" s="78"/>
      <c r="G24" s="94"/>
      <c r="HF24"/>
      <c r="HG24"/>
      <c r="HH24"/>
      <c r="HI24"/>
      <c r="HJ24"/>
    </row>
    <row r="25" spans="1:218" ht="21.9" customHeight="1" x14ac:dyDescent="0.35">
      <c r="A25" s="93"/>
      <c r="B25" s="73"/>
      <c r="C25" s="69"/>
      <c r="D25" s="73"/>
      <c r="E25" s="73"/>
      <c r="F25" s="73"/>
      <c r="G25" s="94"/>
      <c r="HF25"/>
      <c r="HG25"/>
      <c r="HH25"/>
      <c r="HI25"/>
      <c r="HJ25"/>
    </row>
    <row r="26" spans="1:218" ht="21.9" customHeight="1" x14ac:dyDescent="0.35">
      <c r="A26" s="95"/>
      <c r="B26" s="73"/>
      <c r="C26" s="69"/>
      <c r="D26" s="73"/>
      <c r="E26" s="73"/>
      <c r="F26" s="73"/>
      <c r="G26" s="94"/>
    </row>
    <row r="27" spans="1:218" ht="21.9" customHeight="1" x14ac:dyDescent="0.35">
      <c r="A27" s="95"/>
      <c r="B27" s="73"/>
      <c r="C27" s="69"/>
      <c r="D27" s="73"/>
      <c r="E27" s="73"/>
      <c r="F27" s="73"/>
      <c r="G27" s="94"/>
    </row>
    <row r="28" spans="1:218" ht="21.9" customHeight="1" x14ac:dyDescent="0.35">
      <c r="A28" s="96"/>
      <c r="B28" s="78"/>
      <c r="C28" s="79"/>
      <c r="D28" s="78"/>
      <c r="E28" s="78"/>
      <c r="F28" s="78"/>
      <c r="G28" s="94"/>
    </row>
    <row r="29" spans="1:218" ht="21.9" customHeight="1" x14ac:dyDescent="0.35">
      <c r="A29" s="95"/>
      <c r="B29" s="78"/>
      <c r="C29" s="79"/>
      <c r="D29" s="78"/>
      <c r="E29" s="78"/>
      <c r="F29" s="78"/>
      <c r="G29" s="94"/>
    </row>
    <row r="30" spans="1:218" ht="21.9" customHeight="1" x14ac:dyDescent="0.35">
      <c r="A30" s="93"/>
      <c r="B30" s="73"/>
      <c r="C30" s="69"/>
      <c r="D30" s="73"/>
      <c r="E30" s="73"/>
      <c r="F30" s="73"/>
      <c r="G30" s="94"/>
    </row>
    <row r="31" spans="1:218" ht="21.9" customHeight="1" thickBot="1" x14ac:dyDescent="0.4">
      <c r="A31" s="97"/>
      <c r="B31" s="98"/>
      <c r="C31" s="99"/>
      <c r="D31" s="98"/>
      <c r="E31" s="98"/>
      <c r="F31" s="98"/>
      <c r="G31" s="100"/>
    </row>
    <row r="32" spans="1:218" ht="21.9" customHeight="1" x14ac:dyDescent="0.35">
      <c r="A32" s="85"/>
      <c r="B32" s="86"/>
      <c r="C32" s="87"/>
      <c r="D32" s="86"/>
      <c r="E32" s="86"/>
      <c r="F32" s="86"/>
      <c r="G32" s="88"/>
    </row>
    <row r="33" spans="1:7" ht="21.9" customHeight="1" x14ac:dyDescent="0.35">
      <c r="A33" s="27"/>
      <c r="B33" s="73"/>
      <c r="C33" s="69"/>
      <c r="D33" s="73"/>
      <c r="E33" s="73"/>
      <c r="F33" s="73"/>
      <c r="G33" s="75"/>
    </row>
    <row r="34" spans="1:7" ht="21.9" customHeight="1" x14ac:dyDescent="0.35">
      <c r="A34" s="80"/>
      <c r="B34" s="73"/>
      <c r="C34" s="69"/>
      <c r="D34" s="73"/>
      <c r="E34" s="73"/>
      <c r="F34" s="73"/>
      <c r="G34" s="75"/>
    </row>
    <row r="35" spans="1:7" ht="21.9" customHeight="1" x14ac:dyDescent="0.35">
      <c r="A35" s="77"/>
      <c r="B35" s="73"/>
      <c r="C35" s="69"/>
      <c r="D35" s="73"/>
      <c r="E35" s="73"/>
      <c r="F35" s="73"/>
      <c r="G35" s="75"/>
    </row>
    <row r="36" spans="1:7" ht="21.9" customHeight="1" x14ac:dyDescent="0.35">
      <c r="A36" s="77"/>
      <c r="B36" s="78"/>
      <c r="C36" s="79"/>
      <c r="D36" s="78"/>
      <c r="E36" s="78"/>
      <c r="F36" s="78"/>
      <c r="G36" s="75"/>
    </row>
    <row r="37" spans="1:7" ht="21.9" customHeight="1" x14ac:dyDescent="0.35">
      <c r="A37" s="28"/>
      <c r="B37" s="81"/>
      <c r="C37" s="82"/>
      <c r="D37" s="81"/>
      <c r="E37" s="81"/>
      <c r="F37" s="81"/>
      <c r="G37" s="84"/>
    </row>
    <row r="38" spans="1:7" ht="16.5" customHeight="1" x14ac:dyDescent="0.35"/>
    <row r="39" spans="1:7" ht="16.5" customHeight="1" x14ac:dyDescent="0.35"/>
    <row r="40" spans="1:7" ht="16.5" customHeight="1" x14ac:dyDescent="0.35"/>
    <row r="41" spans="1:7" ht="16.5" customHeight="1" x14ac:dyDescent="0.35"/>
    <row r="42" spans="1:7" ht="16.5" customHeight="1" x14ac:dyDescent="0.35"/>
    <row r="43" spans="1:7" ht="16.5" customHeight="1" x14ac:dyDescent="0.35"/>
    <row r="44" spans="1:7" ht="16.5" customHeight="1" x14ac:dyDescent="0.35"/>
    <row r="45" spans="1:7" ht="16.5" customHeight="1" x14ac:dyDescent="0.35"/>
    <row r="46" spans="1:7" ht="16.5" customHeight="1" x14ac:dyDescent="0.35"/>
    <row r="47" spans="1:7" ht="16.5" customHeight="1" x14ac:dyDescent="0.35"/>
    <row r="48" spans="1:7" ht="16.5" customHeight="1" x14ac:dyDescent="0.35"/>
    <row r="49" ht="16.5" customHeight="1" x14ac:dyDescent="0.35"/>
  </sheetData>
  <sheetProtection selectLockedCells="1" selectUnlockedCells="1"/>
  <mergeCells count="17">
    <mergeCell ref="C7:G7"/>
    <mergeCell ref="A1:G1"/>
    <mergeCell ref="A2:B2"/>
    <mergeCell ref="A3:B3"/>
    <mergeCell ref="C3:G3"/>
    <mergeCell ref="A4:B4"/>
    <mergeCell ref="C4:G4"/>
    <mergeCell ref="C8:G8"/>
    <mergeCell ref="A9:B9"/>
    <mergeCell ref="C9:G9"/>
    <mergeCell ref="A10:B10"/>
    <mergeCell ref="C10:G10"/>
    <mergeCell ref="A5:B5"/>
    <mergeCell ref="C5:G5"/>
    <mergeCell ref="A6:B6"/>
    <mergeCell ref="C6:G6"/>
    <mergeCell ref="A7:B7"/>
  </mergeCells>
  <printOptions horizontalCentered="1" verticalCentered="1"/>
  <pageMargins left="0.1701388888888889" right="0.15972222222222224" top="0.39027777777777778" bottom="0.39027777777777778" header="0.51181102362204722" footer="0.51181102362204722"/>
  <pageSetup paperSize="9" scale="84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7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5</vt:i4>
      </vt:variant>
    </vt:vector>
  </HeadingPairs>
  <TitlesOfParts>
    <vt:vector size="9" baseType="lpstr">
      <vt:lpstr>Celkové výsledky</vt:lpstr>
      <vt:lpstr>Výsledky form.</vt:lpstr>
      <vt:lpstr>tisk I.+II.</vt:lpstr>
      <vt:lpstr>tisk III.+IV.</vt:lpstr>
      <vt:lpstr>'Celkové výsledky'!Oblast_tisku</vt:lpstr>
      <vt:lpstr>'Celkové výsledky'!Print_Area</vt:lpstr>
      <vt:lpstr>'tisk I.+II.'!Print_Area</vt:lpstr>
      <vt:lpstr>'tisk III.+IV.'!Print_Area</vt:lpstr>
      <vt:lpstr>'Výsledky form.'!Print_Area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Havelka, Robert</dc:creator>
  <cp:lastModifiedBy>Vít Vodrážka</cp:lastModifiedBy>
  <cp:revision>3</cp:revision>
  <cp:lastPrinted>2023-02-12T10:08:15Z</cp:lastPrinted>
  <dcterms:created xsi:type="dcterms:W3CDTF">2009-11-14T20:07:08Z</dcterms:created>
  <dcterms:modified xsi:type="dcterms:W3CDTF">2023-02-12T10:08:56Z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1033-10.2.0.7646</vt:lpwstr>
  </property>
</Properties>
</file>